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1227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B5" i="1" l="1"/>
  <c r="B7" i="1" s="1"/>
  <c r="B9" i="1" l="1"/>
  <c r="C8" i="1"/>
  <c r="D8" i="1" s="1"/>
  <c r="C6" i="1"/>
  <c r="C5" i="1"/>
  <c r="D6" i="1"/>
  <c r="C7" i="1" l="1"/>
  <c r="D7" i="1"/>
  <c r="D9" i="1" s="1"/>
  <c r="C9" i="1"/>
  <c r="D10" i="1" l="1"/>
</calcChain>
</file>

<file path=xl/sharedStrings.xml><?xml version="1.0" encoding="utf-8"?>
<sst xmlns="http://schemas.openxmlformats.org/spreadsheetml/2006/main" count="15" uniqueCount="15">
  <si>
    <t>Teljes ár</t>
  </si>
  <si>
    <t>ÁFA</t>
  </si>
  <si>
    <t>Egyéb, ÁFA-köteles tételek (rendszerhasználat+ marzs az áramon)</t>
  </si>
  <si>
    <t>1. rezsicsökkentés után</t>
  </si>
  <si>
    <t>Hinkley point árral</t>
  </si>
  <si>
    <t>2. rezsicsökkentés után*</t>
  </si>
  <si>
    <t>Lakossági Áramárak Ft/kWh-ban</t>
  </si>
  <si>
    <t>* egységes 11.1%-os csökkenést feltételezve minden tételben - ez csak közelítő számítás, de még nem világos, hogy ki mennyit visel a 2. rezsicsökkentésből</t>
  </si>
  <si>
    <t>"MVM-nek fizetett" (~ESZ szolgáltatási átlagár-ESZ szolgáltatói árrés)</t>
  </si>
  <si>
    <t>Adatok forrása:</t>
  </si>
  <si>
    <t>http://energiaklub.hu/blog/10-vagy-nem-10</t>
  </si>
  <si>
    <t>http://www.mekh.hu/gcpdocs/68/ESZ%20%C3%A1rak%202013%20janu%C3%A1rt%C3%B3l.xlsx</t>
  </si>
  <si>
    <t>Lásd még az első rezsikörös számításokról:</t>
  </si>
  <si>
    <t>https://www.mavir.hu/documents/10258/107827/78_2012_NFM_rendelet.pdf/d6e48738-67b2-43b6-831b-0183e369a586</t>
  </si>
  <si>
    <t>egyéb (nem ÁFA-köteles külön pénzeszközök)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</si>
</sst>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9" fontId="0" fillId="0" borderId="0" xfId="1" applyFont="1"/>
    <xf numFmtId="0" fontId="2" fillId="0" borderId="0" xfId="0" applyFont="1"/>
    <xf numFmtId="164" fontId="2" fillId="0" borderId="0" xfId="0" applyNumberFormat="1" applyFont="1"/>
    <xf numFmtId="164" fontId="0" fillId="2" borderId="0" xfId="0" applyNumberFormat="1" applyFill="1"/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abSelected="1" workbookViewId="0">
      <selection activeCell="A18" sqref="A18"/>
    </sheetView>
  </sheetViews>
  <sheetFormatPr defaultRowHeight="15" x14ac:dyDescent="0.25"/>
  <cols>
    <col min="1" max="1" width="60.5703125" bestFit="1" customWidth="1"/>
    <col min="2" max="3" width="21.85546875" bestFit="1" customWidth="1"/>
    <col min="4" max="4" width="15.140625" bestFit="1" customWidth="1"/>
  </cols>
  <sheetData>
    <row r="2" spans="1:4" x14ac:dyDescent="0.25">
      <c r="A2" s="3" t="s">
        <v>6</v>
      </c>
    </row>
    <row r="3" spans="1:4" x14ac:dyDescent="0.25">
      <c r="B3" s="3" t="s">
        <v>3</v>
      </c>
      <c r="C3" s="3" t="s">
        <v>5</v>
      </c>
      <c r="D3" s="3" t="s">
        <v>4</v>
      </c>
    </row>
    <row r="5" spans="1:4" x14ac:dyDescent="0.25">
      <c r="A5" t="s">
        <v>8</v>
      </c>
      <c r="B5" s="1">
        <f>19-1.316</f>
        <v>17.684000000000001</v>
      </c>
      <c r="C5" s="1">
        <f>B5*0.899</f>
        <v>15.897916000000002</v>
      </c>
      <c r="D5" s="5">
        <v>32.1</v>
      </c>
    </row>
    <row r="6" spans="1:4" x14ac:dyDescent="0.25">
      <c r="A6" t="s">
        <v>2</v>
      </c>
      <c r="B6" s="1">
        <v>15.4</v>
      </c>
      <c r="C6" s="1">
        <f>B6*0.899</f>
        <v>13.8446</v>
      </c>
      <c r="D6" s="1">
        <f>C6</f>
        <v>13.8446</v>
      </c>
    </row>
    <row r="7" spans="1:4" x14ac:dyDescent="0.25">
      <c r="A7" t="s">
        <v>1</v>
      </c>
      <c r="B7" s="1">
        <f>(B5+B6)*0.27</f>
        <v>8.9326800000000013</v>
      </c>
      <c r="C7" s="1">
        <f t="shared" ref="C7:D7" si="0">(C5+C6)*0.27</f>
        <v>8.0304793200000013</v>
      </c>
      <c r="D7" s="1">
        <f t="shared" si="0"/>
        <v>12.405042000000002</v>
      </c>
    </row>
    <row r="8" spans="1:4" x14ac:dyDescent="0.25">
      <c r="A8" t="s">
        <v>14</v>
      </c>
      <c r="B8" s="1">
        <v>1.46</v>
      </c>
      <c r="C8" s="1">
        <f>B8*0.899</f>
        <v>1.31254</v>
      </c>
      <c r="D8" s="1">
        <f>C8</f>
        <v>1.31254</v>
      </c>
    </row>
    <row r="9" spans="1:4" x14ac:dyDescent="0.25">
      <c r="A9" s="3" t="s">
        <v>0</v>
      </c>
      <c r="B9" s="4">
        <f>SUM(B5:B8)</f>
        <v>43.476680000000009</v>
      </c>
      <c r="C9" s="4">
        <f t="shared" ref="C9:D9" si="1">SUM(C5:C7)</f>
        <v>37.772995320000007</v>
      </c>
      <c r="D9" s="4">
        <f t="shared" si="1"/>
        <v>58.349642000000003</v>
      </c>
    </row>
    <row r="10" spans="1:4" x14ac:dyDescent="0.25">
      <c r="D10" s="2">
        <f>D9/$C$9-1</f>
        <v>0.54474490322204061</v>
      </c>
    </row>
    <row r="13" spans="1:4" x14ac:dyDescent="0.25">
      <c r="C13" t="s">
        <v>7</v>
      </c>
    </row>
    <row r="18" spans="1:1" x14ac:dyDescent="0.25">
      <c r="A18" t="s">
        <v>9</v>
      </c>
    </row>
    <row r="19" spans="1:1" x14ac:dyDescent="0.25">
      <c r="A19" t="s">
        <v>11</v>
      </c>
    </row>
    <row r="20" spans="1:1" x14ac:dyDescent="0.25">
      <c r="A20" t="s">
        <v>13</v>
      </c>
    </row>
    <row r="22" spans="1:1" x14ac:dyDescent="0.25">
      <c r="A22" t="s">
        <v>12</v>
      </c>
    </row>
    <row r="23" spans="1:1" x14ac:dyDescent="0.25">
      <c r="A23" t="s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MOL NyRt.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PVargha</dc:creator>
  <cp:lastModifiedBy>PVargha</cp:lastModifiedBy>
  <dcterms:created xsi:type="dcterms:W3CDTF">2013-10-21T07:30:12Z</dcterms:created>
  <dcterms:modified xsi:type="dcterms:W3CDTF">2013-10-21T10:00:47Z</dcterms:modified>
</cp:coreProperties>
</file>