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9150" tabRatio="629" activeTab="3"/>
  </bookViews>
  <sheets>
    <sheet name="fedlap-kh-jel" sheetId="1" r:id="rId1"/>
    <sheet name="kh-jel" sheetId="2" r:id="rId2"/>
    <sheet name="1-fedlap-besz" sheetId="3" r:id="rId3"/>
    <sheet name="1-eb-M" sheetId="4" r:id="rId4"/>
    <sheet name="1-eb-EL" sheetId="5" r:id="rId5"/>
    <sheet name="2-ktsgv-tám" sheetId="6" r:id="rId6"/>
    <sheet name="3-vagyon" sheetId="7" r:id="rId7"/>
    <sheet name="4-cél-szerinti" sheetId="8" r:id="rId8"/>
    <sheet name="5-tám" sheetId="9" r:id="rId9"/>
    <sheet name="6-tisztségviselők" sheetId="10" r:id="rId10"/>
  </sheets>
  <definedNames>
    <definedName name="_xlnm.Print_Area" localSheetId="6">'3-vagyon'!$A$1:$G$18</definedName>
    <definedName name="_xlnm.Print_Area" localSheetId="0">'fedlap-kh-jel'!$A$1:$AF$42</definedName>
  </definedNames>
  <calcPr fullCalcOnLoad="1"/>
</workbook>
</file>

<file path=xl/sharedStrings.xml><?xml version="1.0" encoding="utf-8"?>
<sst xmlns="http://schemas.openxmlformats.org/spreadsheetml/2006/main" count="358" uniqueCount="228">
  <si>
    <t>NCA</t>
  </si>
  <si>
    <t>működési támogatás</t>
  </si>
  <si>
    <t>Az egyesület vezető tisztségviselői részére személyi juttatások kifizetése nem történt. A nemleges táblázatot a  6. számú melléklet tartalmazza.</t>
  </si>
  <si>
    <t>BESZÁMOLÓ</t>
  </si>
  <si>
    <t>Források összesen</t>
  </si>
  <si>
    <t>Előző évi</t>
  </si>
  <si>
    <t>Tárgyév</t>
  </si>
  <si>
    <t>A.</t>
  </si>
  <si>
    <t>I.</t>
  </si>
  <si>
    <t>II.</t>
  </si>
  <si>
    <t>B.</t>
  </si>
  <si>
    <t>C.</t>
  </si>
  <si>
    <t>D.</t>
  </si>
  <si>
    <t>E.</t>
  </si>
  <si>
    <t>F.</t>
  </si>
  <si>
    <t>G.</t>
  </si>
  <si>
    <t>H.</t>
  </si>
  <si>
    <t>Előző év</t>
  </si>
  <si>
    <t>Tájékoztató adatok</t>
  </si>
  <si>
    <t>1.</t>
  </si>
  <si>
    <t>a.</t>
  </si>
  <si>
    <t>b.</t>
  </si>
  <si>
    <t>c.</t>
  </si>
  <si>
    <t>d.</t>
  </si>
  <si>
    <t>2.</t>
  </si>
  <si>
    <t>3.</t>
  </si>
  <si>
    <t>4.</t>
  </si>
  <si>
    <t>5.</t>
  </si>
  <si>
    <t>J.</t>
  </si>
  <si>
    <t>Közhasznú célú működésre kapott támogatás</t>
  </si>
  <si>
    <t>alapítótól</t>
  </si>
  <si>
    <t>helyi önkormányzattól</t>
  </si>
  <si>
    <t>egyéb</t>
  </si>
  <si>
    <t>Pályázati úton elnyert támogatás</t>
  </si>
  <si>
    <t>Közhasznú tevékenységből származó bevétel</t>
  </si>
  <si>
    <t>Értékcsökkenési leírás</t>
  </si>
  <si>
    <t>a</t>
  </si>
  <si>
    <t>Induló tőke</t>
  </si>
  <si>
    <t>Tőkeváltozás</t>
  </si>
  <si>
    <t>Lekötött tartalék</t>
  </si>
  <si>
    <t>Értékelési tartalék</t>
  </si>
  <si>
    <t>Kelt:</t>
  </si>
  <si>
    <t>Közhasznúsági jelentés 1. számú melléklete</t>
  </si>
  <si>
    <t xml:space="preserve">Tartalma: </t>
  </si>
  <si>
    <t>Egyszerűsített mérleg</t>
  </si>
  <si>
    <t>Közhasznúsági jelentés</t>
  </si>
  <si>
    <t>Közhasznúsági Jelentés</t>
  </si>
  <si>
    <t>1, Számviteli beszámoló</t>
  </si>
  <si>
    <t>2, Kapott költségvetési támogatás és felhasználása</t>
  </si>
  <si>
    <t xml:space="preserve">A kapott támogatási soron szerepelnek azok a támogatások, melyeket tárgyévben folyósítottak a költségvetési szervek. Az utolsó három oszlopból leolvashatjuk, hogy a kapott támogatásokat mikor használtuk fel. </t>
  </si>
  <si>
    <t>3, Vagyon felhasználása</t>
  </si>
  <si>
    <t>4, Célszerinti juttatások</t>
  </si>
  <si>
    <t>5, Kapott támogatások bemutatása</t>
  </si>
  <si>
    <t>6, Vezető tisztségviselőknek nyújtott juttatások</t>
  </si>
  <si>
    <t>7, Szöveges rész</t>
  </si>
  <si>
    <t>elnök</t>
  </si>
  <si>
    <t>KIMUTATÁS</t>
  </si>
  <si>
    <t xml:space="preserve">Támogatásnyújtó neve </t>
  </si>
  <si>
    <t>Támogatás</t>
  </si>
  <si>
    <t>Felhasználás célja</t>
  </si>
  <si>
    <t>Felhasználás összege</t>
  </si>
  <si>
    <t>Átvitel összege</t>
  </si>
  <si>
    <t>időpontja</t>
  </si>
  <si>
    <t>összege</t>
  </si>
  <si>
    <t>előző években</t>
  </si>
  <si>
    <t>tárgyévi</t>
  </si>
  <si>
    <t>Összesen:</t>
  </si>
  <si>
    <t>a vagyon felhasználásáról</t>
  </si>
  <si>
    <t>Megnevezés</t>
  </si>
  <si>
    <t>Előző évi összeg Ft</t>
  </si>
  <si>
    <t>Változás</t>
  </si>
  <si>
    <t>Megjegyzés</t>
  </si>
  <si>
    <t>%</t>
  </si>
  <si>
    <t>Ft</t>
  </si>
  <si>
    <t>Tárgyévi eredmény</t>
  </si>
  <si>
    <t>Közhasznú tevékenység tárgyévi eredménye</t>
  </si>
  <si>
    <t>Vállalkozási tevékenység tárgyévi eredménye</t>
  </si>
  <si>
    <t>Egyéb</t>
  </si>
  <si>
    <t>a cél szerinti juttatásokról</t>
  </si>
  <si>
    <t>Juttatás megnevezése</t>
  </si>
  <si>
    <t>Juttatás összege</t>
  </si>
  <si>
    <t>Eltérés</t>
  </si>
  <si>
    <t>előző évi</t>
  </si>
  <si>
    <t>Közhasznú tevékenység keretében nyújtott</t>
  </si>
  <si>
    <t>Pénzbeli juttatások összesen</t>
  </si>
  <si>
    <t>- ebből adóköteles</t>
  </si>
  <si>
    <t>- ebből adómentes</t>
  </si>
  <si>
    <t>Természetbeni juttatások összesen</t>
  </si>
  <si>
    <t>Egyéb juttatások</t>
  </si>
  <si>
    <t>Egyéb célszerinti, de nem közhasznú tevékenység keretében nyújtott</t>
  </si>
  <si>
    <t>Pénzbeli juttatások</t>
  </si>
  <si>
    <t>Nem pénzbeli juttatások</t>
  </si>
  <si>
    <t>Mindösszesen:</t>
  </si>
  <si>
    <t>a kapott támogatásokról</t>
  </si>
  <si>
    <t>Támogatott cél</t>
  </si>
  <si>
    <t>Támogatás összege</t>
  </si>
  <si>
    <t>Központi költségvetési szervtől</t>
  </si>
  <si>
    <t>Elkülönített állami pénzalap</t>
  </si>
  <si>
    <t>Helyi önkormányzat és szervezetei</t>
  </si>
  <si>
    <t>Kisebbségi települési önkormányzat</t>
  </si>
  <si>
    <t>Települési önkormányzat társulása</t>
  </si>
  <si>
    <t>Magánszemélyektől</t>
  </si>
  <si>
    <t>Egyéni vállalkozóktól</t>
  </si>
  <si>
    <t>Jogi személyiségű gazdasági társaságtól</t>
  </si>
  <si>
    <t>Jogi személyiség nélküli társaságtól</t>
  </si>
  <si>
    <t>SZJA 1%-a (APEH)</t>
  </si>
  <si>
    <t>adományok</t>
  </si>
  <si>
    <t>a vezető tisztségviselőknek nyújtott juttatásokról</t>
  </si>
  <si>
    <t>Cél szerinti pénzbeli kifizetések</t>
  </si>
  <si>
    <t>Természetbeni juttatások</t>
  </si>
  <si>
    <t>szja mentes</t>
  </si>
  <si>
    <t>szja köteles</t>
  </si>
  <si>
    <t>Értékpapír juttatások</t>
  </si>
  <si>
    <t>Tiszteletdíjak, megbízási díjak</t>
  </si>
  <si>
    <t>Költségtérítések</t>
  </si>
  <si>
    <t>Adott kölcsönök összege</t>
  </si>
  <si>
    <t>kamatmentes kölcsönök</t>
  </si>
  <si>
    <t>Közhasznúsági jelentés 2. számú melléklete</t>
  </si>
  <si>
    <t>utalás</t>
  </si>
  <si>
    <t>Közhasznúsági jelentés 3. számú melléklete</t>
  </si>
  <si>
    <t>Tárgyévi összeg Ft</t>
  </si>
  <si>
    <t>Közhasznúsági jelentés 4. számú melléklete</t>
  </si>
  <si>
    <t>Közhasznúsági jelentés 5. számú melléklete</t>
  </si>
  <si>
    <t>Közhasznúsági jelentés 6. számú melléklete</t>
  </si>
  <si>
    <t>Közhasznú egyszerűsített eredménylevezetés</t>
  </si>
  <si>
    <t>Mérleg</t>
  </si>
  <si>
    <t>Előző év(ek) helyesbítése</t>
  </si>
  <si>
    <t xml:space="preserve"> ESZKÖZÖK (AKTÍVÁK)</t>
  </si>
  <si>
    <t xml:space="preserve"> A.</t>
  </si>
  <si>
    <t xml:space="preserve"> Befektetett eszközök</t>
  </si>
  <si>
    <t xml:space="preserve"> </t>
  </si>
  <si>
    <t xml:space="preserve"> I.</t>
  </si>
  <si>
    <t xml:space="preserve"> Immateriális javak</t>
  </si>
  <si>
    <t xml:space="preserve"> II.</t>
  </si>
  <si>
    <t xml:space="preserve"> Tárgyi eszközök</t>
  </si>
  <si>
    <t xml:space="preserve"> III.</t>
  </si>
  <si>
    <t xml:space="preserve"> Befektetett pénzügyi eszközök</t>
  </si>
  <si>
    <t xml:space="preserve"> B.</t>
  </si>
  <si>
    <t xml:space="preserve"> Forgóeszközök</t>
  </si>
  <si>
    <t xml:space="preserve"> Készletek</t>
  </si>
  <si>
    <t xml:space="preserve"> Követelések</t>
  </si>
  <si>
    <t xml:space="preserve"> Értékpapírok</t>
  </si>
  <si>
    <t xml:space="preserve"> IV.</t>
  </si>
  <si>
    <t xml:space="preserve"> Pénzeszközök</t>
  </si>
  <si>
    <t xml:space="preserve"> Eszközök összesen</t>
  </si>
  <si>
    <t xml:space="preserve"> FORRÁSOK (PASSZÍVÁK)</t>
  </si>
  <si>
    <t xml:space="preserve"> C.</t>
  </si>
  <si>
    <t xml:space="preserve"> Saját tőke</t>
  </si>
  <si>
    <t xml:space="preserve"> Induló tőke/Jegyzett tőke</t>
  </si>
  <si>
    <t xml:space="preserve"> Tőkeváltozás/Eredmény</t>
  </si>
  <si>
    <t xml:space="preserve"> Lekötött tartalék</t>
  </si>
  <si>
    <t xml:space="preserve"> Tárgyévi eredmény alaptevékenységből (közhasznú tevékenységből)</t>
  </si>
  <si>
    <t xml:space="preserve"> V.</t>
  </si>
  <si>
    <t xml:space="preserve"> Tárgyévi eredmény vállalkozási tevékenységből</t>
  </si>
  <si>
    <t xml:space="preserve"> D.</t>
  </si>
  <si>
    <t xml:space="preserve"> Tartalék</t>
  </si>
  <si>
    <t xml:space="preserve"> E.</t>
  </si>
  <si>
    <t xml:space="preserve"> Céltartalékok</t>
  </si>
  <si>
    <t xml:space="preserve"> F.</t>
  </si>
  <si>
    <t xml:space="preserve"> Kötelezettségek</t>
  </si>
  <si>
    <t xml:space="preserve"> Hosszú lejáratú kötelezettségek</t>
  </si>
  <si>
    <t xml:space="preserve"> Rövid lejáratú kötelezettségek</t>
  </si>
  <si>
    <t>Eredménylevezetés</t>
  </si>
  <si>
    <t>Összes közhasznú tevékenység bevétele (I+II)</t>
  </si>
  <si>
    <t>Pénzügyileg rendezett bevételek (1+2+3+4+5)</t>
  </si>
  <si>
    <t>központi költségvetésből</t>
  </si>
  <si>
    <t>Tagdíjból származó bevétel</t>
  </si>
  <si>
    <t>Egyéb bevétel</t>
  </si>
  <si>
    <t>Pénzbevételt nem jelentő bevételek</t>
  </si>
  <si>
    <t>Vállalkozási tevékenység bevétele (1+2)</t>
  </si>
  <si>
    <t>Pénzügyileg rendezett bevételek</t>
  </si>
  <si>
    <t>Tényleges pénzbevételek (A/I+B/1)</t>
  </si>
  <si>
    <t>Pénzbevételt nem jelentő bevételek (A/II+B/2)</t>
  </si>
  <si>
    <t>Közhasznú tevékenység ráfordításai (1+2+3+4)</t>
  </si>
  <si>
    <t>Ráfordításként érvényesíthető kiadások</t>
  </si>
  <si>
    <t>Ráfordítást jelentő eszközváltozások</t>
  </si>
  <si>
    <t>Ráfordítást jelentő elszámolások</t>
  </si>
  <si>
    <t>Ráfordításként nem érvényesíthető kiadások</t>
  </si>
  <si>
    <t>Vállalkozási tevékenység ráfordításai (1+2+3+4)</t>
  </si>
  <si>
    <t>Tárgyévi pénzügyi eredmény (1+2)</t>
  </si>
  <si>
    <t>Közhasznú tevékenység tárgyévi pénzügyi eredménye (A/1-E/1-E/4)</t>
  </si>
  <si>
    <t>Vállalkozási tevékenység tárgyévi pénzügyi eredménye (B/1-F/1-F/4)</t>
  </si>
  <si>
    <t>Nem pénzben realizált eredmény (1+2)</t>
  </si>
  <si>
    <t>Közhasznú tevékenység nem pénzben realizált eredménye (A/II-E/2-E/3)</t>
  </si>
  <si>
    <t>Vállalkozási tevékenység nem pénzben realizált eredménye (B/2-F/2-F/3)</t>
  </si>
  <si>
    <t>Adózás előtti eredmény (B/1-F/1)±H/2</t>
  </si>
  <si>
    <t>Fizetendő társasági adó</t>
  </si>
  <si>
    <t>K.</t>
  </si>
  <si>
    <t>Tárgyévi eredmény (±1±2)</t>
  </si>
  <si>
    <t>Közhasznú tevékenység tárgyévi eredménye (A/1+A/II)-(E/1+E/2+E/3)</t>
  </si>
  <si>
    <t>Vállalkozási tevékenység tárgyévi eredménye (I-J)</t>
  </si>
  <si>
    <t>Pénzügyileg rendezett személyi jellegű ráfordítások</t>
  </si>
  <si>
    <t>Bérköltség</t>
  </si>
  <si>
    <t xml:space="preserve">   ebből: - megbízási díjak</t>
  </si>
  <si>
    <t xml:space="preserve">    - tiszteletdíjak</t>
  </si>
  <si>
    <t>Személyi jellegű egyéb kifizetések</t>
  </si>
  <si>
    <t>Bérjárulékok</t>
  </si>
  <si>
    <t>Pénzügyileg rendezett anyagjellegű ráfordítások</t>
  </si>
  <si>
    <t>Pénzügyileg rendezett egyéb ráfordítások</t>
  </si>
  <si>
    <t>A szervezet által nyújtott támogatások (pénzügyileg rendezett)</t>
  </si>
  <si>
    <t>Korábbi év(ek) mód-sa</t>
  </si>
  <si>
    <t xml:space="preserve">e Ft-ban </t>
  </si>
  <si>
    <t xml:space="preserve">Szervezetünk nem segélyező szervezet, így e címen nem történtek kifizetések. A nemleges táblázatot a 4. számú melléklet tartalmazza. </t>
  </si>
  <si>
    <t>A szervezet vállalkozási tevékenységet nem folytat.</t>
  </si>
  <si>
    <t>Önkormányzati támogatás</t>
  </si>
  <si>
    <t xml:space="preserve">Egyéb szervezettől </t>
  </si>
  <si>
    <t>Megyei önkormányzat</t>
  </si>
  <si>
    <t>Önkormányzati támogatás/ működési támogatás</t>
  </si>
  <si>
    <t>Szedresi Sziget Egyesület</t>
  </si>
  <si>
    <t>18867473-1-17</t>
  </si>
  <si>
    <t>7056 Szedres, Arany J. u. 2.</t>
  </si>
  <si>
    <t>Szedres, 2012. március 25.</t>
  </si>
  <si>
    <t>Benke Béla</t>
  </si>
  <si>
    <t>Szedresi Sziget Egyesület Közhasznú Szervezet</t>
  </si>
  <si>
    <t>a költségvetési támogatás felhasználásáról 2011. év</t>
  </si>
  <si>
    <t>Fordulónap: 2011.12.31.</t>
  </si>
  <si>
    <t>Szedres, 2012. május 5.</t>
  </si>
  <si>
    <t xml:space="preserve">2012. évi </t>
  </si>
  <si>
    <t>2012. évi működéséről</t>
  </si>
  <si>
    <t>2012. év</t>
  </si>
  <si>
    <t xml:space="preserve"> A Szedresi Sziget Egyesület 2012. ÉVI MUNKÁJÁRÓL</t>
  </si>
  <si>
    <t>A Szedresi Sziget Egyesület a 2012. évi gazdálkodásáról a számviteli törvénynek és a kapcsolódó előírásoknak megfelelve egyszerűsített beszámolót állított össze. 
A mérleg főösszege 760 e Ft, a saját tőke összege 441 e Ft. A részletes kimutatás jelentésünk kiegészítő melléklete, mely az egyszerűsített beszámoló mérlegéből, közhasznú eredménylevezetésből áll.</t>
  </si>
  <si>
    <r>
      <t xml:space="preserve">Tárgyévben szervezetünk </t>
    </r>
    <r>
      <rPr>
        <b/>
        <sz val="11"/>
        <rFont val="Arial Narrow"/>
        <family val="2"/>
      </rPr>
      <t xml:space="preserve"> 60 </t>
    </r>
    <r>
      <rPr>
        <sz val="11"/>
        <rFont val="Arial Narrow"/>
        <family val="2"/>
      </rPr>
      <t>e Ft költségvetési támogatást kapott a költségvetés különböző alrendszereiből. E pont részletes bemutatására a 2. számú melléklet szolgál.</t>
    </r>
  </si>
  <si>
    <t xml:space="preserve">A egyesület saját tőkéje 2012-ben 441 e Ft. A vagyon felhasználását részleteiben jelentésünk 3. számú melléklete mutatja be. </t>
  </si>
  <si>
    <t>Szervezetünk 2012-ben összesen  310 e Ft támogatást kapott különböző címen. A kapott támogatások részletes bemutatását az 5. számú melléklet tartalmazza.</t>
  </si>
  <si>
    <t>Szedres, 2012. május 5</t>
  </si>
  <si>
    <t xml:space="preserve">A bevételeink jelentős részét hagyományőrző-hagyományteremtő, népszerűsítő és természetvédő programok szervezésére, kivitelezési munáira fordítottuk.  Egyéb kiadásaink között szerepelt az Egyesület közgyűlésének költségei, reprezentációs költség, ill. egyéb közös programokhoz kapcsolódó étkezések /főzés a falunapon, gasztronómiai estenn való részvétel, pályázati regisztrációs költség és Kapcsolódó más egyesület éves tagdíj befizetése költségek/ kiadásai. </t>
  </si>
  <si>
    <t>Rendezvény finanszírozása</t>
  </si>
</sst>
</file>

<file path=xl/styles.xml><?xml version="1.0" encoding="utf-8"?>
<styleSheet xmlns="http://schemas.openxmlformats.org/spreadsheetml/2006/main">
  <numFmts count="4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#,##0\ &quot;DM&quot;;\-#,##0\ &quot;DM&quot;"/>
    <numFmt numFmtId="176" formatCode="#,##0\ &quot;DM&quot;;[Red]\-#,##0\ &quot;DM&quot;"/>
    <numFmt numFmtId="177" formatCode="#,##0.00\ &quot;DM&quot;;\-#,##0.00\ &quot;DM&quot;"/>
    <numFmt numFmtId="178" formatCode="#,##0.00\ &quot;DM&quot;;[Red]\-#,##0.00\ &quot;DM&quot;"/>
    <numFmt numFmtId="179" formatCode="_-* #,##0\ &quot;DM&quot;_-;\-* #,##0\ &quot;DM&quot;_-;_-* &quot;-&quot;\ &quot;DM&quot;_-;_-@_-"/>
    <numFmt numFmtId="180" formatCode="_-* #,##0\ _D_M_-;\-* #,##0\ _D_M_-;_-* &quot;-&quot;\ _D_M_-;_-@_-"/>
    <numFmt numFmtId="181" formatCode="_-* #,##0.00\ &quot;DM&quot;_-;\-* #,##0.00\ &quot;DM&quot;_-;_-* &quot;-&quot;??\ &quot;DM&quot;_-;_-@_-"/>
    <numFmt numFmtId="182" formatCode="_-* #,##0.00\ _D_M_-;\-* #,##0.00\ _D_M_-;_-* &quot;-&quot;??\ _D_M_-;_-@_-"/>
    <numFmt numFmtId="183" formatCode="0.0"/>
    <numFmt numFmtId="184" formatCode="0.000"/>
    <numFmt numFmtId="185" formatCode="0.0%"/>
    <numFmt numFmtId="186" formatCode="_-* #,##0.000\ _F_t_-;\-* #,##0.000\ _F_t_-;_-* &quot;-&quot;??\ _F_t_-;_-@_-"/>
    <numFmt numFmtId="187" formatCode="0.00000"/>
    <numFmt numFmtId="188" formatCode="0.0000"/>
    <numFmt numFmtId="189" formatCode="#,##0\ _F_t"/>
    <numFmt numFmtId="190" formatCode="#,##0.0"/>
    <numFmt numFmtId="191" formatCode="_-* #,##0.0\ _F_t_-;\-* #,##0.0\ _F_t_-;_-* &quot;-&quot;??\ _F_t_-;_-@_-"/>
    <numFmt numFmtId="192" formatCode="_-* #,##0\ _F_t_-;\-* #,##0\ _F_t_-;_-* &quot;-&quot;??\ _F_t_-;_-@_-"/>
    <numFmt numFmtId="193" formatCode="0.000%"/>
    <numFmt numFmtId="194" formatCode="#,##0&quot; Ft&quot;"/>
    <numFmt numFmtId="195" formatCode="m\.\ d\.;@"/>
  </numFmts>
  <fonts count="5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CE"/>
      <family val="0"/>
    </font>
    <font>
      <sz val="12"/>
      <name val="Arial Narrow"/>
      <family val="2"/>
    </font>
    <font>
      <b/>
      <sz val="20"/>
      <name val="Arial Narrow"/>
      <family val="2"/>
    </font>
    <font>
      <b/>
      <i/>
      <sz val="14"/>
      <name val="Arial Narrow"/>
      <family val="2"/>
    </font>
    <font>
      <i/>
      <sz val="12"/>
      <name val="Arial Narrow"/>
      <family val="2"/>
    </font>
    <font>
      <b/>
      <i/>
      <sz val="18"/>
      <name val="Arial Narrow"/>
      <family val="2"/>
    </font>
    <font>
      <sz val="10"/>
      <name val="Arial Narrow"/>
      <family val="2"/>
    </font>
    <font>
      <sz val="10"/>
      <color indexed="23"/>
      <name val="Arial Narrow"/>
      <family val="2"/>
    </font>
    <font>
      <b/>
      <i/>
      <sz val="12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i/>
      <sz val="1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358">
    <xf numFmtId="0" fontId="0" fillId="0" borderId="0" xfId="0" applyAlignment="1">
      <alignment/>
    </xf>
    <xf numFmtId="0" fontId="4" fillId="0" borderId="0" xfId="56" applyFont="1">
      <alignment/>
      <protection/>
    </xf>
    <xf numFmtId="0" fontId="7" fillId="0" borderId="0" xfId="56" applyFont="1" applyBorder="1" applyAlignment="1">
      <alignment horizontal="center"/>
      <protection/>
    </xf>
    <xf numFmtId="0" fontId="9" fillId="0" borderId="0" xfId="56" applyFont="1">
      <alignment/>
      <protection/>
    </xf>
    <xf numFmtId="0" fontId="4" fillId="0" borderId="10" xfId="56" applyFont="1" applyBorder="1">
      <alignment/>
      <protection/>
    </xf>
    <xf numFmtId="0" fontId="4" fillId="0" borderId="10" xfId="57" applyFont="1" applyBorder="1">
      <alignment/>
      <protection/>
    </xf>
    <xf numFmtId="0" fontId="4" fillId="0" borderId="0" xfId="57" applyFont="1">
      <alignment/>
      <protection/>
    </xf>
    <xf numFmtId="0" fontId="11" fillId="0" borderId="0" xfId="57" applyFont="1" applyAlignment="1">
      <alignment horizontal="centerContinuous" vertical="center"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0" xfId="57" applyFont="1">
      <alignment/>
      <protection/>
    </xf>
    <xf numFmtId="0" fontId="12" fillId="0" borderId="11" xfId="57" applyFont="1" applyBorder="1" applyAlignment="1">
      <alignment horizontal="center"/>
      <protection/>
    </xf>
    <xf numFmtId="0" fontId="12" fillId="0" borderId="12" xfId="57" applyFont="1" applyBorder="1" applyAlignment="1">
      <alignment horizontal="center"/>
      <protection/>
    </xf>
    <xf numFmtId="0" fontId="12" fillId="0" borderId="13" xfId="57" applyFont="1" applyBorder="1" applyAlignment="1">
      <alignment horizontal="center"/>
      <protection/>
    </xf>
    <xf numFmtId="0" fontId="13" fillId="0" borderId="14" xfId="57" applyFont="1" applyBorder="1">
      <alignment/>
      <protection/>
    </xf>
    <xf numFmtId="0" fontId="13" fillId="0" borderId="15" xfId="57" applyFont="1" applyBorder="1">
      <alignment/>
      <protection/>
    </xf>
    <xf numFmtId="3" fontId="13" fillId="0" borderId="14" xfId="57" applyNumberFormat="1" applyFont="1" applyBorder="1">
      <alignment/>
      <protection/>
    </xf>
    <xf numFmtId="3" fontId="13" fillId="0" borderId="16" xfId="57" applyNumberFormat="1" applyFont="1" applyBorder="1">
      <alignment/>
      <protection/>
    </xf>
    <xf numFmtId="4" fontId="13" fillId="0" borderId="16" xfId="57" applyNumberFormat="1" applyFont="1" applyBorder="1">
      <alignment/>
      <protection/>
    </xf>
    <xf numFmtId="3" fontId="13" fillId="0" borderId="15" xfId="57" applyNumberFormat="1" applyFont="1" applyBorder="1">
      <alignment/>
      <protection/>
    </xf>
    <xf numFmtId="0" fontId="13" fillId="0" borderId="17" xfId="57" applyFont="1" applyBorder="1">
      <alignment/>
      <protection/>
    </xf>
    <xf numFmtId="0" fontId="13" fillId="0" borderId="18" xfId="57" applyFont="1" applyBorder="1">
      <alignment/>
      <protection/>
    </xf>
    <xf numFmtId="0" fontId="13" fillId="0" borderId="19" xfId="57" applyFont="1" applyBorder="1">
      <alignment/>
      <protection/>
    </xf>
    <xf numFmtId="3" fontId="13" fillId="0" borderId="18" xfId="57" applyNumberFormat="1" applyFont="1" applyBorder="1">
      <alignment/>
      <protection/>
    </xf>
    <xf numFmtId="3" fontId="13" fillId="0" borderId="20" xfId="57" applyNumberFormat="1" applyFont="1" applyBorder="1">
      <alignment/>
      <protection/>
    </xf>
    <xf numFmtId="4" fontId="13" fillId="0" borderId="20" xfId="57" applyNumberFormat="1" applyFont="1" applyBorder="1">
      <alignment/>
      <protection/>
    </xf>
    <xf numFmtId="3" fontId="13" fillId="0" borderId="19" xfId="57" applyNumberFormat="1" applyFont="1" applyBorder="1">
      <alignment/>
      <protection/>
    </xf>
    <xf numFmtId="0" fontId="13" fillId="0" borderId="21" xfId="57" applyFont="1" applyBorder="1">
      <alignment/>
      <protection/>
    </xf>
    <xf numFmtId="0" fontId="9" fillId="0" borderId="22" xfId="57" applyFont="1" applyBorder="1">
      <alignment/>
      <protection/>
    </xf>
    <xf numFmtId="3" fontId="9" fillId="0" borderId="23" xfId="57" applyNumberFormat="1" applyFont="1" applyBorder="1">
      <alignment/>
      <protection/>
    </xf>
    <xf numFmtId="3" fontId="9" fillId="0" borderId="24" xfId="57" applyNumberFormat="1" applyFont="1" applyBorder="1">
      <alignment/>
      <protection/>
    </xf>
    <xf numFmtId="4" fontId="9" fillId="0" borderId="24" xfId="57" applyNumberFormat="1" applyFont="1" applyBorder="1">
      <alignment/>
      <protection/>
    </xf>
    <xf numFmtId="3" fontId="9" fillId="0" borderId="25" xfId="57" applyNumberFormat="1" applyFont="1" applyBorder="1">
      <alignment/>
      <protection/>
    </xf>
    <xf numFmtId="0" fontId="9" fillId="0" borderId="26" xfId="57" applyFont="1" applyBorder="1">
      <alignment/>
      <protection/>
    </xf>
    <xf numFmtId="0" fontId="9" fillId="0" borderId="27" xfId="57" applyFont="1" applyBorder="1">
      <alignment/>
      <protection/>
    </xf>
    <xf numFmtId="3" fontId="9" fillId="0" borderId="11" xfId="57" applyNumberFormat="1" applyFont="1" applyBorder="1">
      <alignment/>
      <protection/>
    </xf>
    <xf numFmtId="3" fontId="9" fillId="0" borderId="12" xfId="57" applyNumberFormat="1" applyFont="1" applyBorder="1">
      <alignment/>
      <protection/>
    </xf>
    <xf numFmtId="4" fontId="9" fillId="0" borderId="12" xfId="57" applyNumberFormat="1" applyFont="1" applyBorder="1">
      <alignment/>
      <protection/>
    </xf>
    <xf numFmtId="3" fontId="9" fillId="0" borderId="13" xfId="57" applyNumberFormat="1" applyFont="1" applyBorder="1">
      <alignment/>
      <protection/>
    </xf>
    <xf numFmtId="0" fontId="13" fillId="0" borderId="28" xfId="57" applyFont="1" applyBorder="1">
      <alignment/>
      <protection/>
    </xf>
    <xf numFmtId="0" fontId="13" fillId="0" borderId="29" xfId="57" applyFont="1" applyBorder="1">
      <alignment/>
      <protection/>
    </xf>
    <xf numFmtId="3" fontId="13" fillId="0" borderId="28" xfId="57" applyNumberFormat="1" applyFont="1" applyBorder="1">
      <alignment/>
      <protection/>
    </xf>
    <xf numFmtId="3" fontId="13" fillId="0" borderId="30" xfId="57" applyNumberFormat="1" applyFont="1" applyBorder="1">
      <alignment/>
      <protection/>
    </xf>
    <xf numFmtId="4" fontId="13" fillId="0" borderId="30" xfId="57" applyNumberFormat="1" applyFont="1" applyBorder="1">
      <alignment/>
      <protection/>
    </xf>
    <xf numFmtId="3" fontId="13" fillId="0" borderId="29" xfId="57" applyNumberFormat="1" applyFont="1" applyBorder="1">
      <alignment/>
      <protection/>
    </xf>
    <xf numFmtId="0" fontId="13" fillId="0" borderId="31" xfId="57" applyFont="1" applyBorder="1">
      <alignment/>
      <protection/>
    </xf>
    <xf numFmtId="0" fontId="13" fillId="0" borderId="32" xfId="57" applyFont="1" applyBorder="1">
      <alignment/>
      <protection/>
    </xf>
    <xf numFmtId="4" fontId="13" fillId="0" borderId="20" xfId="57" applyNumberFormat="1" applyFont="1" applyBorder="1" applyAlignment="1" quotePrefix="1">
      <alignment horizontal="right"/>
      <protection/>
    </xf>
    <xf numFmtId="0" fontId="12" fillId="0" borderId="33" xfId="57" applyFont="1" applyBorder="1">
      <alignment/>
      <protection/>
    </xf>
    <xf numFmtId="0" fontId="12" fillId="0" borderId="26" xfId="57" applyFont="1" applyBorder="1">
      <alignment/>
      <protection/>
    </xf>
    <xf numFmtId="3" fontId="12" fillId="0" borderId="23" xfId="57" applyNumberFormat="1" applyFont="1" applyBorder="1">
      <alignment/>
      <protection/>
    </xf>
    <xf numFmtId="3" fontId="12" fillId="0" borderId="24" xfId="57" applyNumberFormat="1" applyFont="1" applyBorder="1">
      <alignment/>
      <protection/>
    </xf>
    <xf numFmtId="4" fontId="12" fillId="0" borderId="24" xfId="57" applyNumberFormat="1" applyFont="1" applyBorder="1">
      <alignment/>
      <protection/>
    </xf>
    <xf numFmtId="3" fontId="12" fillId="0" borderId="25" xfId="57" applyNumberFormat="1" applyFont="1" applyBorder="1">
      <alignment/>
      <protection/>
    </xf>
    <xf numFmtId="0" fontId="12" fillId="0" borderId="0" xfId="57" applyFont="1">
      <alignment/>
      <protection/>
    </xf>
    <xf numFmtId="4" fontId="12" fillId="0" borderId="24" xfId="57" applyNumberFormat="1" applyFont="1" applyBorder="1" applyAlignment="1" quotePrefix="1">
      <alignment horizontal="right"/>
      <protection/>
    </xf>
    <xf numFmtId="0" fontId="13" fillId="0" borderId="34" xfId="57" applyFont="1" applyBorder="1">
      <alignment/>
      <protection/>
    </xf>
    <xf numFmtId="0" fontId="13" fillId="0" borderId="22" xfId="57" applyFont="1" applyBorder="1">
      <alignment/>
      <protection/>
    </xf>
    <xf numFmtId="3" fontId="13" fillId="0" borderId="35" xfId="57" applyNumberFormat="1" applyFont="1" applyBorder="1">
      <alignment/>
      <protection/>
    </xf>
    <xf numFmtId="3" fontId="13" fillId="0" borderId="36" xfId="57" applyNumberFormat="1" applyFont="1" applyBorder="1">
      <alignment/>
      <protection/>
    </xf>
    <xf numFmtId="4" fontId="13" fillId="0" borderId="36" xfId="57" applyNumberFormat="1" applyFont="1" applyBorder="1">
      <alignment/>
      <protection/>
    </xf>
    <xf numFmtId="3" fontId="13" fillId="0" borderId="37" xfId="57" applyNumberFormat="1" applyFont="1" applyBorder="1">
      <alignment/>
      <protection/>
    </xf>
    <xf numFmtId="0" fontId="9" fillId="0" borderId="34" xfId="57" applyFont="1" applyBorder="1">
      <alignment/>
      <protection/>
    </xf>
    <xf numFmtId="0" fontId="13" fillId="0" borderId="38" xfId="57" applyFont="1" applyBorder="1">
      <alignment/>
      <protection/>
    </xf>
    <xf numFmtId="3" fontId="13" fillId="0" borderId="39" xfId="57" applyNumberFormat="1" applyFont="1" applyBorder="1">
      <alignment/>
      <protection/>
    </xf>
    <xf numFmtId="3" fontId="13" fillId="0" borderId="40" xfId="57" applyNumberFormat="1" applyFont="1" applyBorder="1">
      <alignment/>
      <protection/>
    </xf>
    <xf numFmtId="4" fontId="13" fillId="0" borderId="40" xfId="57" applyNumberFormat="1" applyFont="1" applyBorder="1">
      <alignment/>
      <protection/>
    </xf>
    <xf numFmtId="3" fontId="13" fillId="0" borderId="38" xfId="57" applyNumberFormat="1" applyFont="1" applyBorder="1">
      <alignment/>
      <protection/>
    </xf>
    <xf numFmtId="0" fontId="13" fillId="0" borderId="41" xfId="57" applyFont="1" applyBorder="1">
      <alignment/>
      <protection/>
    </xf>
    <xf numFmtId="0" fontId="11" fillId="33" borderId="14" xfId="57" applyFont="1" applyFill="1" applyBorder="1">
      <alignment/>
      <protection/>
    </xf>
    <xf numFmtId="0" fontId="11" fillId="33" borderId="15" xfId="57" applyFont="1" applyFill="1" applyBorder="1">
      <alignment/>
      <protection/>
    </xf>
    <xf numFmtId="3" fontId="11" fillId="33" borderId="42" xfId="57" applyNumberFormat="1" applyFont="1" applyFill="1" applyBorder="1">
      <alignment/>
      <protection/>
    </xf>
    <xf numFmtId="3" fontId="11" fillId="33" borderId="16" xfId="57" applyNumberFormat="1" applyFont="1" applyFill="1" applyBorder="1">
      <alignment/>
      <protection/>
    </xf>
    <xf numFmtId="4" fontId="11" fillId="33" borderId="43" xfId="57" applyNumberFormat="1" applyFont="1" applyFill="1" applyBorder="1">
      <alignment/>
      <protection/>
    </xf>
    <xf numFmtId="3" fontId="11" fillId="33" borderId="44" xfId="57" applyNumberFormat="1" applyFont="1" applyFill="1" applyBorder="1">
      <alignment/>
      <protection/>
    </xf>
    <xf numFmtId="0" fontId="11" fillId="33" borderId="45" xfId="57" applyFont="1" applyFill="1" applyBorder="1">
      <alignment/>
      <protection/>
    </xf>
    <xf numFmtId="0" fontId="4" fillId="0" borderId="0" xfId="57" applyFont="1" applyFill="1">
      <alignment/>
      <protection/>
    </xf>
    <xf numFmtId="0" fontId="9" fillId="0" borderId="0" xfId="57" applyFont="1" applyBorder="1">
      <alignment/>
      <protection/>
    </xf>
    <xf numFmtId="0" fontId="12" fillId="0" borderId="40" xfId="57" applyFont="1" applyBorder="1" applyAlignment="1">
      <alignment horizontal="center"/>
      <protection/>
    </xf>
    <xf numFmtId="0" fontId="12" fillId="0" borderId="38" xfId="57" applyFont="1" applyBorder="1" applyAlignment="1">
      <alignment horizontal="center"/>
      <protection/>
    </xf>
    <xf numFmtId="0" fontId="13" fillId="0" borderId="20" xfId="57" applyFont="1" applyBorder="1">
      <alignment/>
      <protection/>
    </xf>
    <xf numFmtId="10" fontId="13" fillId="0" borderId="20" xfId="65" applyNumberFormat="1" applyFont="1" applyBorder="1" applyAlignment="1" quotePrefix="1">
      <alignment horizontal="right"/>
    </xf>
    <xf numFmtId="0" fontId="12" fillId="0" borderId="23" xfId="57" applyFont="1" applyBorder="1">
      <alignment/>
      <protection/>
    </xf>
    <xf numFmtId="0" fontId="12" fillId="0" borderId="24" xfId="57" applyFont="1" applyBorder="1">
      <alignment/>
      <protection/>
    </xf>
    <xf numFmtId="10" fontId="12" fillId="0" borderId="24" xfId="65" applyNumberFormat="1" applyFont="1" applyBorder="1" applyAlignment="1" quotePrefix="1">
      <alignment horizontal="right"/>
    </xf>
    <xf numFmtId="0" fontId="13" fillId="0" borderId="46" xfId="57" applyFont="1" applyBorder="1">
      <alignment/>
      <protection/>
    </xf>
    <xf numFmtId="0" fontId="13" fillId="0" borderId="47" xfId="57" applyFont="1" applyBorder="1">
      <alignment/>
      <protection/>
    </xf>
    <xf numFmtId="0" fontId="9" fillId="0" borderId="47" xfId="57" applyFont="1" applyBorder="1">
      <alignment/>
      <protection/>
    </xf>
    <xf numFmtId="3" fontId="9" fillId="0" borderId="47" xfId="57" applyNumberFormat="1" applyFont="1" applyBorder="1">
      <alignment/>
      <protection/>
    </xf>
    <xf numFmtId="3" fontId="13" fillId="0" borderId="47" xfId="57" applyNumberFormat="1" applyFont="1" applyBorder="1">
      <alignment/>
      <protection/>
    </xf>
    <xf numFmtId="10" fontId="9" fillId="0" borderId="47" xfId="57" applyNumberFormat="1" applyFont="1" applyBorder="1">
      <alignment/>
      <protection/>
    </xf>
    <xf numFmtId="3" fontId="9" fillId="0" borderId="48" xfId="57" applyNumberFormat="1" applyFont="1" applyBorder="1">
      <alignment/>
      <protection/>
    </xf>
    <xf numFmtId="10" fontId="13" fillId="0" borderId="20" xfId="65" applyNumberFormat="1" applyFont="1" applyBorder="1" applyAlignment="1">
      <alignment horizontal="right"/>
    </xf>
    <xf numFmtId="0" fontId="13" fillId="0" borderId="23" xfId="57" applyFont="1" applyBorder="1" applyAlignment="1">
      <alignment horizontal="left"/>
      <protection/>
    </xf>
    <xf numFmtId="0" fontId="12" fillId="0" borderId="24" xfId="57" applyFont="1" applyBorder="1" applyAlignment="1">
      <alignment/>
      <protection/>
    </xf>
    <xf numFmtId="3" fontId="13" fillId="0" borderId="24" xfId="57" applyNumberFormat="1" applyFont="1" applyBorder="1">
      <alignment/>
      <protection/>
    </xf>
    <xf numFmtId="10" fontId="13" fillId="0" borderId="24" xfId="65" applyNumberFormat="1" applyFont="1" applyBorder="1" applyAlignment="1" quotePrefix="1">
      <alignment horizontal="right"/>
    </xf>
    <xf numFmtId="0" fontId="14" fillId="0" borderId="16" xfId="57" applyFont="1" applyBorder="1">
      <alignment/>
      <protection/>
    </xf>
    <xf numFmtId="3" fontId="14" fillId="0" borderId="16" xfId="57" applyNumberFormat="1" applyFont="1" applyBorder="1">
      <alignment/>
      <protection/>
    </xf>
    <xf numFmtId="10" fontId="14" fillId="0" borderId="16" xfId="65" applyNumberFormat="1" applyFont="1" applyBorder="1" applyAlignment="1" quotePrefix="1">
      <alignment horizontal="right"/>
    </xf>
    <xf numFmtId="3" fontId="14" fillId="0" borderId="15" xfId="57" applyNumberFormat="1" applyFont="1" applyBorder="1">
      <alignment/>
      <protection/>
    </xf>
    <xf numFmtId="0" fontId="13" fillId="0" borderId="0" xfId="57" applyFont="1" applyBorder="1">
      <alignment/>
      <protection/>
    </xf>
    <xf numFmtId="0" fontId="13" fillId="0" borderId="16" xfId="57" applyFont="1" applyBorder="1">
      <alignment/>
      <protection/>
    </xf>
    <xf numFmtId="10" fontId="13" fillId="0" borderId="16" xfId="57" applyNumberFormat="1" applyFont="1" applyBorder="1">
      <alignment/>
      <protection/>
    </xf>
    <xf numFmtId="0" fontId="9" fillId="0" borderId="36" xfId="57" applyFont="1" applyBorder="1">
      <alignment/>
      <protection/>
    </xf>
    <xf numFmtId="3" fontId="9" fillId="0" borderId="36" xfId="57" applyNumberFormat="1" applyFont="1" applyBorder="1">
      <alignment/>
      <protection/>
    </xf>
    <xf numFmtId="10" fontId="9" fillId="0" borderId="36" xfId="65" applyNumberFormat="1" applyFont="1" applyBorder="1" applyAlignment="1" quotePrefix="1">
      <alignment horizontal="right"/>
    </xf>
    <xf numFmtId="0" fontId="9" fillId="0" borderId="24" xfId="57" applyFont="1" applyBorder="1">
      <alignment/>
      <protection/>
    </xf>
    <xf numFmtId="10" fontId="9" fillId="0" borderId="24" xfId="65" applyNumberFormat="1" applyFont="1" applyBorder="1" applyAlignment="1" quotePrefix="1">
      <alignment horizontal="right"/>
    </xf>
    <xf numFmtId="0" fontId="9" fillId="0" borderId="40" xfId="57" applyFont="1" applyBorder="1">
      <alignment/>
      <protection/>
    </xf>
    <xf numFmtId="3" fontId="9" fillId="0" borderId="40" xfId="57" applyNumberFormat="1" applyFont="1" applyBorder="1">
      <alignment/>
      <protection/>
    </xf>
    <xf numFmtId="10" fontId="9" fillId="0" borderId="40" xfId="65" applyNumberFormat="1" applyFont="1" applyBorder="1" applyAlignment="1" quotePrefix="1">
      <alignment horizontal="right"/>
    </xf>
    <xf numFmtId="0" fontId="9" fillId="0" borderId="18" xfId="57" applyFont="1" applyBorder="1">
      <alignment/>
      <protection/>
    </xf>
    <xf numFmtId="0" fontId="9" fillId="0" borderId="20" xfId="57" applyFont="1" applyBorder="1">
      <alignment/>
      <protection/>
    </xf>
    <xf numFmtId="3" fontId="9" fillId="0" borderId="20" xfId="57" applyNumberFormat="1" applyFont="1" applyBorder="1">
      <alignment/>
      <protection/>
    </xf>
    <xf numFmtId="10" fontId="9" fillId="0" borderId="20" xfId="65" applyNumberFormat="1" applyFont="1" applyBorder="1" applyAlignment="1" quotePrefix="1">
      <alignment horizontal="right"/>
    </xf>
    <xf numFmtId="3" fontId="9" fillId="0" borderId="19" xfId="57" applyNumberFormat="1" applyFont="1" applyBorder="1">
      <alignment/>
      <protection/>
    </xf>
    <xf numFmtId="0" fontId="9" fillId="0" borderId="23" xfId="57" applyFont="1" applyBorder="1">
      <alignment/>
      <protection/>
    </xf>
    <xf numFmtId="0" fontId="14" fillId="0" borderId="14" xfId="57" applyFont="1" applyBorder="1">
      <alignment/>
      <protection/>
    </xf>
    <xf numFmtId="0" fontId="12" fillId="0" borderId="16" xfId="57" applyFont="1" applyBorder="1">
      <alignment/>
      <protection/>
    </xf>
    <xf numFmtId="10" fontId="13" fillId="0" borderId="16" xfId="65" applyNumberFormat="1" applyFont="1" applyBorder="1" applyAlignment="1" quotePrefix="1">
      <alignment horizontal="right"/>
    </xf>
    <xf numFmtId="3" fontId="14" fillId="33" borderId="16" xfId="57" applyNumberFormat="1" applyFont="1" applyFill="1" applyBorder="1">
      <alignment/>
      <protection/>
    </xf>
    <xf numFmtId="10" fontId="14" fillId="33" borderId="16" xfId="57" applyNumberFormat="1" applyFont="1" applyFill="1" applyBorder="1">
      <alignment/>
      <protection/>
    </xf>
    <xf numFmtId="3" fontId="14" fillId="33" borderId="15" xfId="57" applyNumberFormat="1" applyFont="1" applyFill="1" applyBorder="1">
      <alignment/>
      <protection/>
    </xf>
    <xf numFmtId="3" fontId="4" fillId="0" borderId="0" xfId="57" applyNumberFormat="1" applyFont="1">
      <alignment/>
      <protection/>
    </xf>
    <xf numFmtId="0" fontId="12" fillId="0" borderId="39" xfId="57" applyFont="1" applyBorder="1" applyAlignment="1">
      <alignment horizontal="center"/>
      <protection/>
    </xf>
    <xf numFmtId="0" fontId="9" fillId="0" borderId="33" xfId="57" applyFont="1" applyBorder="1">
      <alignment/>
      <protection/>
    </xf>
    <xf numFmtId="0" fontId="9" fillId="0" borderId="10" xfId="57" applyFont="1" applyBorder="1">
      <alignment/>
      <protection/>
    </xf>
    <xf numFmtId="0" fontId="9" fillId="0" borderId="19" xfId="57" applyFont="1" applyBorder="1">
      <alignment/>
      <protection/>
    </xf>
    <xf numFmtId="0" fontId="9" fillId="0" borderId="49" xfId="57" applyFont="1" applyBorder="1">
      <alignment/>
      <protection/>
    </xf>
    <xf numFmtId="0" fontId="9" fillId="0" borderId="25" xfId="57" applyFont="1" applyBorder="1">
      <alignment/>
      <protection/>
    </xf>
    <xf numFmtId="49" fontId="9" fillId="0" borderId="49" xfId="57" applyNumberFormat="1" applyFont="1" applyBorder="1">
      <alignment/>
      <protection/>
    </xf>
    <xf numFmtId="0" fontId="9" fillId="0" borderId="28" xfId="57" applyFont="1" applyBorder="1">
      <alignment/>
      <protection/>
    </xf>
    <xf numFmtId="0" fontId="9" fillId="0" borderId="50" xfId="57" applyFont="1" applyBorder="1">
      <alignment/>
      <protection/>
    </xf>
    <xf numFmtId="0" fontId="9" fillId="0" borderId="11" xfId="57" applyFont="1" applyBorder="1">
      <alignment/>
      <protection/>
    </xf>
    <xf numFmtId="0" fontId="9" fillId="0" borderId="13" xfId="57" applyFont="1" applyBorder="1">
      <alignment/>
      <protection/>
    </xf>
    <xf numFmtId="0" fontId="9" fillId="0" borderId="41" xfId="57" applyFont="1" applyBorder="1">
      <alignment/>
      <protection/>
    </xf>
    <xf numFmtId="0" fontId="11" fillId="0" borderId="14" xfId="57" applyFont="1" applyBorder="1">
      <alignment/>
      <protection/>
    </xf>
    <xf numFmtId="0" fontId="11" fillId="0" borderId="44" xfId="57" applyFont="1" applyBorder="1">
      <alignment/>
      <protection/>
    </xf>
    <xf numFmtId="0" fontId="11" fillId="0" borderId="28" xfId="57" applyFont="1" applyBorder="1">
      <alignment/>
      <protection/>
    </xf>
    <xf numFmtId="0" fontId="11" fillId="0" borderId="30" xfId="57" applyFont="1" applyBorder="1">
      <alignment/>
      <protection/>
    </xf>
    <xf numFmtId="0" fontId="11" fillId="0" borderId="29" xfId="57" applyFont="1" applyBorder="1">
      <alignment/>
      <protection/>
    </xf>
    <xf numFmtId="0" fontId="11" fillId="0" borderId="45" xfId="57" applyFont="1" applyBorder="1">
      <alignment/>
      <protection/>
    </xf>
    <xf numFmtId="0" fontId="4" fillId="0" borderId="0" xfId="57" applyFont="1" applyBorder="1">
      <alignment/>
      <protection/>
    </xf>
    <xf numFmtId="0" fontId="11" fillId="0" borderId="18" xfId="57" applyFont="1" applyBorder="1">
      <alignment/>
      <protection/>
    </xf>
    <xf numFmtId="0" fontId="11" fillId="0" borderId="20" xfId="57" applyFont="1" applyBorder="1">
      <alignment/>
      <protection/>
    </xf>
    <xf numFmtId="0" fontId="11" fillId="0" borderId="51" xfId="57" applyFont="1" applyBorder="1">
      <alignment/>
      <protection/>
    </xf>
    <xf numFmtId="0" fontId="11" fillId="0" borderId="52" xfId="57" applyFont="1" applyBorder="1">
      <alignment/>
      <protection/>
    </xf>
    <xf numFmtId="0" fontId="11" fillId="0" borderId="33" xfId="57" applyFont="1" applyBorder="1">
      <alignment/>
      <protection/>
    </xf>
    <xf numFmtId="0" fontId="11" fillId="0" borderId="23" xfId="57" applyFont="1" applyBorder="1">
      <alignment/>
      <protection/>
    </xf>
    <xf numFmtId="0" fontId="11" fillId="0" borderId="24" xfId="57" applyFont="1" applyBorder="1">
      <alignment/>
      <protection/>
    </xf>
    <xf numFmtId="0" fontId="11" fillId="0" borderId="53" xfId="57" applyFont="1" applyBorder="1">
      <alignment/>
      <protection/>
    </xf>
    <xf numFmtId="0" fontId="11" fillId="0" borderId="54" xfId="57" applyFont="1" applyBorder="1">
      <alignment/>
      <protection/>
    </xf>
    <xf numFmtId="0" fontId="11" fillId="0" borderId="39" xfId="57" applyFont="1" applyBorder="1">
      <alignment/>
      <protection/>
    </xf>
    <xf numFmtId="0" fontId="11" fillId="0" borderId="40" xfId="57" applyFont="1" applyBorder="1">
      <alignment/>
      <protection/>
    </xf>
    <xf numFmtId="0" fontId="11" fillId="0" borderId="50" xfId="57" applyFont="1" applyBorder="1">
      <alignment/>
      <protection/>
    </xf>
    <xf numFmtId="0" fontId="11" fillId="0" borderId="55" xfId="57" applyFont="1" applyBorder="1">
      <alignment/>
      <protection/>
    </xf>
    <xf numFmtId="0" fontId="11" fillId="0" borderId="56" xfId="57" applyFont="1" applyBorder="1">
      <alignment/>
      <protection/>
    </xf>
    <xf numFmtId="0" fontId="11" fillId="0" borderId="42" xfId="57" applyFont="1" applyBorder="1">
      <alignment/>
      <protection/>
    </xf>
    <xf numFmtId="0" fontId="11" fillId="0" borderId="16" xfId="57" applyFont="1" applyBorder="1">
      <alignment/>
      <protection/>
    </xf>
    <xf numFmtId="0" fontId="11" fillId="0" borderId="15" xfId="57" applyFont="1" applyBorder="1">
      <alignment/>
      <protection/>
    </xf>
    <xf numFmtId="0" fontId="11" fillId="0" borderId="17" xfId="57" applyFont="1" applyBorder="1">
      <alignment/>
      <protection/>
    </xf>
    <xf numFmtId="0" fontId="11" fillId="33" borderId="16" xfId="57" applyFont="1" applyFill="1" applyBorder="1">
      <alignment/>
      <protection/>
    </xf>
    <xf numFmtId="0" fontId="11" fillId="33" borderId="17" xfId="57" applyFont="1" applyFill="1" applyBorder="1">
      <alignment/>
      <protection/>
    </xf>
    <xf numFmtId="0" fontId="11" fillId="0" borderId="0" xfId="57" applyFont="1" applyAlignment="1">
      <alignment horizontal="centerContinuous" vertical="center" wrapText="1"/>
      <protection/>
    </xf>
    <xf numFmtId="0" fontId="4" fillId="0" borderId="0" xfId="57" applyFont="1" applyAlignment="1">
      <alignment horizontal="right" wrapText="1"/>
      <protection/>
    </xf>
    <xf numFmtId="0" fontId="7" fillId="0" borderId="12" xfId="57" applyFont="1" applyBorder="1" applyAlignment="1">
      <alignment horizontal="center"/>
      <protection/>
    </xf>
    <xf numFmtId="0" fontId="7" fillId="0" borderId="13" xfId="57" applyFont="1" applyBorder="1" applyAlignment="1">
      <alignment horizontal="center"/>
      <protection/>
    </xf>
    <xf numFmtId="0" fontId="4" fillId="0" borderId="35" xfId="57" applyFont="1" applyBorder="1">
      <alignment/>
      <protection/>
    </xf>
    <xf numFmtId="0" fontId="4" fillId="0" borderId="57" xfId="57" applyFont="1" applyBorder="1">
      <alignment/>
      <protection/>
    </xf>
    <xf numFmtId="3" fontId="4" fillId="0" borderId="18" xfId="57" applyNumberFormat="1" applyFont="1" applyBorder="1">
      <alignment/>
      <protection/>
    </xf>
    <xf numFmtId="3" fontId="4" fillId="0" borderId="20" xfId="57" applyNumberFormat="1" applyFont="1" applyBorder="1">
      <alignment/>
      <protection/>
    </xf>
    <xf numFmtId="9" fontId="4" fillId="0" borderId="20" xfId="65" applyFont="1" applyBorder="1" applyAlignment="1">
      <alignment/>
    </xf>
    <xf numFmtId="3" fontId="4" fillId="0" borderId="19" xfId="57" applyNumberFormat="1" applyFont="1" applyBorder="1">
      <alignment/>
      <protection/>
    </xf>
    <xf numFmtId="0" fontId="4" fillId="0" borderId="22" xfId="57" applyFont="1" applyBorder="1" applyAlignment="1">
      <alignment wrapText="1"/>
      <protection/>
    </xf>
    <xf numFmtId="0" fontId="4" fillId="0" borderId="23" xfId="57" applyFont="1" applyBorder="1">
      <alignment/>
      <protection/>
    </xf>
    <xf numFmtId="0" fontId="4" fillId="0" borderId="53" xfId="57" applyFont="1" applyBorder="1">
      <alignment/>
      <protection/>
    </xf>
    <xf numFmtId="3" fontId="4" fillId="0" borderId="23" xfId="57" applyNumberFormat="1" applyFont="1" applyBorder="1">
      <alignment/>
      <protection/>
    </xf>
    <xf numFmtId="3" fontId="4" fillId="0" borderId="24" xfId="57" applyNumberFormat="1" applyFont="1" applyBorder="1">
      <alignment/>
      <protection/>
    </xf>
    <xf numFmtId="9" fontId="4" fillId="0" borderId="24" xfId="65" applyFont="1" applyBorder="1" applyAlignment="1">
      <alignment/>
    </xf>
    <xf numFmtId="3" fontId="4" fillId="0" borderId="25" xfId="57" applyNumberFormat="1" applyFont="1" applyBorder="1">
      <alignment/>
      <protection/>
    </xf>
    <xf numFmtId="0" fontId="4" fillId="0" borderId="26" xfId="57" applyFont="1" applyBorder="1" applyAlignment="1">
      <alignment wrapText="1"/>
      <protection/>
    </xf>
    <xf numFmtId="0" fontId="4" fillId="0" borderId="25" xfId="57" applyFont="1" applyBorder="1">
      <alignment/>
      <protection/>
    </xf>
    <xf numFmtId="3" fontId="4" fillId="0" borderId="0" xfId="57" applyNumberFormat="1" applyFont="1" applyBorder="1">
      <alignment/>
      <protection/>
    </xf>
    <xf numFmtId="0" fontId="4" fillId="0" borderId="49" xfId="57" applyFont="1" applyBorder="1">
      <alignment/>
      <protection/>
    </xf>
    <xf numFmtId="3" fontId="4" fillId="0" borderId="25" xfId="57" applyNumberFormat="1" applyFont="1" applyBorder="1" applyAlignment="1" quotePrefix="1">
      <alignment horizontal="right"/>
      <protection/>
    </xf>
    <xf numFmtId="0" fontId="4" fillId="0" borderId="56" xfId="57" applyFont="1" applyBorder="1">
      <alignment/>
      <protection/>
    </xf>
    <xf numFmtId="0" fontId="4" fillId="0" borderId="58" xfId="57" applyFont="1" applyBorder="1">
      <alignment/>
      <protection/>
    </xf>
    <xf numFmtId="0" fontId="4" fillId="0" borderId="11" xfId="57" applyFont="1" applyBorder="1">
      <alignment/>
      <protection/>
    </xf>
    <xf numFmtId="0" fontId="4" fillId="0" borderId="12" xfId="57" applyFont="1" applyBorder="1">
      <alignment/>
      <protection/>
    </xf>
    <xf numFmtId="9" fontId="4" fillId="0" borderId="12" xfId="65" applyFont="1" applyFill="1" applyBorder="1" applyAlignment="1">
      <alignment/>
    </xf>
    <xf numFmtId="0" fontId="4" fillId="0" borderId="13" xfId="57" applyFont="1" applyBorder="1">
      <alignment/>
      <protection/>
    </xf>
    <xf numFmtId="0" fontId="4" fillId="0" borderId="27" xfId="57" applyFont="1" applyBorder="1" applyAlignment="1">
      <alignment wrapText="1"/>
      <protection/>
    </xf>
    <xf numFmtId="0" fontId="4" fillId="0" borderId="0" xfId="57" applyFont="1" applyAlignment="1">
      <alignment wrapText="1"/>
      <protection/>
    </xf>
    <xf numFmtId="0" fontId="7" fillId="0" borderId="59" xfId="57" applyFont="1" applyBorder="1" applyAlignment="1">
      <alignment horizontal="center"/>
      <protection/>
    </xf>
    <xf numFmtId="0" fontId="7" fillId="0" borderId="60" xfId="57" applyFont="1" applyBorder="1" applyAlignment="1">
      <alignment horizontal="center"/>
      <protection/>
    </xf>
    <xf numFmtId="0" fontId="7" fillId="0" borderId="61" xfId="57" applyFont="1" applyBorder="1" applyAlignment="1">
      <alignment horizontal="center"/>
      <protection/>
    </xf>
    <xf numFmtId="0" fontId="7" fillId="0" borderId="11" xfId="57" applyFont="1" applyBorder="1" applyAlignment="1">
      <alignment horizontal="center"/>
      <protection/>
    </xf>
    <xf numFmtId="0" fontId="7" fillId="0" borderId="62" xfId="57" applyFont="1" applyBorder="1" applyAlignment="1">
      <alignment horizontal="center"/>
      <protection/>
    </xf>
    <xf numFmtId="0" fontId="7" fillId="0" borderId="0" xfId="58" applyFont="1" applyAlignment="1">
      <alignment horizontal="left"/>
      <protection/>
    </xf>
    <xf numFmtId="0" fontId="7" fillId="0" borderId="0" xfId="58" applyFont="1" applyAlignment="1">
      <alignment/>
      <protection/>
    </xf>
    <xf numFmtId="0" fontId="7" fillId="0" borderId="0" xfId="58" applyFont="1">
      <alignment/>
      <protection/>
    </xf>
    <xf numFmtId="0" fontId="7" fillId="0" borderId="0" xfId="58" applyFont="1" applyAlignment="1">
      <alignment horizontal="left" vertical="center"/>
      <protection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horizontal="left" wrapText="1"/>
    </xf>
    <xf numFmtId="0" fontId="4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left" wrapText="1"/>
    </xf>
    <xf numFmtId="0" fontId="16" fillId="0" borderId="24" xfId="0" applyFont="1" applyBorder="1" applyAlignment="1">
      <alignment/>
    </xf>
    <xf numFmtId="0" fontId="16" fillId="0" borderId="0" xfId="0" applyFont="1" applyAlignment="1">
      <alignment/>
    </xf>
    <xf numFmtId="0" fontId="4" fillId="0" borderId="24" xfId="0" applyFont="1" applyBorder="1" applyAlignment="1">
      <alignment horizontal="left" wrapText="1"/>
    </xf>
    <xf numFmtId="0" fontId="4" fillId="0" borderId="24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7" fillId="0" borderId="0" xfId="58" applyFont="1" applyAlignment="1">
      <alignment horizontal="center"/>
      <protection/>
    </xf>
    <xf numFmtId="0" fontId="7" fillId="0" borderId="0" xfId="58" applyFont="1" applyAlignment="1">
      <alignment vertical="center" wrapText="1"/>
      <protection/>
    </xf>
    <xf numFmtId="0" fontId="4" fillId="0" borderId="24" xfId="0" applyFont="1" applyBorder="1" applyAlignment="1">
      <alignment vertical="top" wrapText="1"/>
    </xf>
    <xf numFmtId="0" fontId="4" fillId="0" borderId="24" xfId="0" applyFont="1" applyBorder="1" applyAlignment="1">
      <alignment horizontal="justify" vertical="top" wrapText="1"/>
    </xf>
    <xf numFmtId="0" fontId="4" fillId="0" borderId="24" xfId="0" applyFont="1" applyBorder="1" applyAlignment="1">
      <alignment horizontal="left" vertical="top" wrapText="1"/>
    </xf>
    <xf numFmtId="0" fontId="16" fillId="0" borderId="40" xfId="0" applyFont="1" applyBorder="1" applyAlignment="1">
      <alignment/>
    </xf>
    <xf numFmtId="0" fontId="4" fillId="0" borderId="49" xfId="0" applyFont="1" applyBorder="1" applyAlignment="1">
      <alignment vertical="top" wrapText="1"/>
    </xf>
    <xf numFmtId="0" fontId="4" fillId="0" borderId="49" xfId="0" applyFont="1" applyBorder="1" applyAlignment="1">
      <alignment horizontal="left" vertical="top" wrapText="1"/>
    </xf>
    <xf numFmtId="0" fontId="4" fillId="0" borderId="49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justify"/>
    </xf>
    <xf numFmtId="0" fontId="18" fillId="0" borderId="0" xfId="0" applyFont="1" applyAlignment="1">
      <alignment horizontal="justify" wrapText="1"/>
    </xf>
    <xf numFmtId="0" fontId="18" fillId="0" borderId="0" xfId="0" applyFont="1" applyAlignment="1">
      <alignment horizontal="justify"/>
    </xf>
    <xf numFmtId="0" fontId="18" fillId="0" borderId="0" xfId="0" applyFont="1" applyBorder="1" applyAlignment="1">
      <alignment wrapText="1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wrapText="1"/>
    </xf>
    <xf numFmtId="0" fontId="16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19" fillId="0" borderId="0" xfId="0" applyFont="1" applyAlignment="1">
      <alignment horizontal="center"/>
    </xf>
    <xf numFmtId="0" fontId="13" fillId="0" borderId="14" xfId="57" applyFont="1" applyBorder="1" applyAlignment="1">
      <alignment horizontal="left"/>
      <protection/>
    </xf>
    <xf numFmtId="0" fontId="13" fillId="0" borderId="16" xfId="57" applyFont="1" applyBorder="1" applyAlignment="1">
      <alignment horizontal="left"/>
      <protection/>
    </xf>
    <xf numFmtId="0" fontId="11" fillId="0" borderId="0" xfId="57" applyFont="1" applyAlignment="1" applyProtection="1">
      <alignment horizontal="centerContinuous" vertical="center"/>
      <protection locked="0"/>
    </xf>
    <xf numFmtId="0" fontId="4" fillId="0" borderId="0" xfId="0" applyFont="1" applyAlignment="1">
      <alignment horizontal="justify"/>
    </xf>
    <xf numFmtId="0" fontId="18" fillId="0" borderId="0" xfId="0" applyFont="1" applyAlignment="1">
      <alignment wrapText="1"/>
    </xf>
    <xf numFmtId="0" fontId="4" fillId="0" borderId="45" xfId="0" applyFont="1" applyBorder="1" applyAlignment="1">
      <alignment wrapText="1"/>
    </xf>
    <xf numFmtId="14" fontId="4" fillId="0" borderId="45" xfId="0" applyNumberFormat="1" applyFont="1" applyBorder="1" applyAlignment="1">
      <alignment horizontal="right"/>
    </xf>
    <xf numFmtId="194" fontId="4" fillId="0" borderId="45" xfId="0" applyNumberFormat="1" applyFont="1" applyBorder="1" applyAlignment="1">
      <alignment/>
    </xf>
    <xf numFmtId="3" fontId="4" fillId="0" borderId="45" xfId="57" applyNumberFormat="1" applyFont="1" applyBorder="1">
      <alignment/>
      <protection/>
    </xf>
    <xf numFmtId="194" fontId="4" fillId="0" borderId="45" xfId="57" applyNumberFormat="1" applyFont="1" applyBorder="1">
      <alignment/>
      <protection/>
    </xf>
    <xf numFmtId="0" fontId="4" fillId="0" borderId="45" xfId="57" applyFont="1" applyBorder="1" applyAlignment="1">
      <alignment wrapText="1"/>
      <protection/>
    </xf>
    <xf numFmtId="14" fontId="4" fillId="0" borderId="45" xfId="57" applyNumberFormat="1" applyFont="1" applyBorder="1">
      <alignment/>
      <protection/>
    </xf>
    <xf numFmtId="0" fontId="4" fillId="0" borderId="45" xfId="57" applyFont="1" applyBorder="1">
      <alignment/>
      <protection/>
    </xf>
    <xf numFmtId="0" fontId="11" fillId="0" borderId="45" xfId="57" applyFont="1" applyFill="1" applyBorder="1" applyAlignment="1">
      <alignment horizontal="left"/>
      <protection/>
    </xf>
    <xf numFmtId="194" fontId="11" fillId="0" borderId="45" xfId="57" applyNumberFormat="1" applyFont="1" applyFill="1" applyBorder="1" applyAlignment="1">
      <alignment horizontal="right"/>
      <protection/>
    </xf>
    <xf numFmtId="0" fontId="11" fillId="0" borderId="45" xfId="57" applyFont="1" applyFill="1" applyBorder="1">
      <alignment/>
      <protection/>
    </xf>
    <xf numFmtId="3" fontId="11" fillId="0" borderId="45" xfId="57" applyNumberFormat="1" applyFont="1" applyFill="1" applyBorder="1">
      <alignment/>
      <protection/>
    </xf>
    <xf numFmtId="194" fontId="11" fillId="0" borderId="45" xfId="57" applyNumberFormat="1" applyFont="1" applyFill="1" applyBorder="1">
      <alignment/>
      <protection/>
    </xf>
    <xf numFmtId="3" fontId="16" fillId="0" borderId="24" xfId="0" applyNumberFormat="1" applyFont="1" applyBorder="1" applyAlignment="1">
      <alignment/>
    </xf>
    <xf numFmtId="0" fontId="18" fillId="0" borderId="0" xfId="0" applyFont="1" applyBorder="1" applyAlignment="1">
      <alignment horizontal="left"/>
    </xf>
    <xf numFmtId="0" fontId="11" fillId="0" borderId="0" xfId="57" applyFont="1" applyFill="1" applyBorder="1" applyAlignment="1">
      <alignment horizontal="left"/>
      <protection/>
    </xf>
    <xf numFmtId="194" fontId="7" fillId="0" borderId="0" xfId="57" applyNumberFormat="1" applyFont="1" applyFill="1" applyBorder="1" applyAlignment="1">
      <alignment horizontal="right"/>
      <protection/>
    </xf>
    <xf numFmtId="194" fontId="11" fillId="0" borderId="0" xfId="57" applyNumberFormat="1" applyFont="1" applyFill="1" applyBorder="1" applyAlignment="1">
      <alignment horizontal="right"/>
      <protection/>
    </xf>
    <xf numFmtId="0" fontId="11" fillId="0" borderId="0" xfId="57" applyFont="1" applyFill="1" applyBorder="1">
      <alignment/>
      <protection/>
    </xf>
    <xf numFmtId="3" fontId="11" fillId="0" borderId="0" xfId="57" applyNumberFormat="1" applyFont="1" applyFill="1" applyBorder="1">
      <alignment/>
      <protection/>
    </xf>
    <xf numFmtId="194" fontId="11" fillId="0" borderId="0" xfId="57" applyNumberFormat="1" applyFont="1" applyFill="1" applyBorder="1">
      <alignment/>
      <protection/>
    </xf>
    <xf numFmtId="0" fontId="17" fillId="0" borderId="10" xfId="0" applyFont="1" applyBorder="1" applyAlignment="1">
      <alignment horizontal="center" vertical="center"/>
    </xf>
    <xf numFmtId="0" fontId="10" fillId="0" borderId="0" xfId="56" applyFont="1" applyAlignment="1">
      <alignment horizontal="center"/>
      <protection/>
    </xf>
    <xf numFmtId="0" fontId="4" fillId="0" borderId="0" xfId="56" applyFont="1" applyAlignment="1">
      <alignment horizontal="left"/>
      <protection/>
    </xf>
    <xf numFmtId="0" fontId="7" fillId="0" borderId="0" xfId="56" applyFont="1" applyAlignment="1">
      <alignment horizontal="center"/>
      <protection/>
    </xf>
    <xf numFmtId="0" fontId="8" fillId="0" borderId="0" xfId="56" applyFont="1" applyAlignment="1">
      <alignment horizontal="center"/>
      <protection/>
    </xf>
    <xf numFmtId="0" fontId="18" fillId="0" borderId="0" xfId="0" applyFont="1" applyAlignment="1">
      <alignment horizontal="center" vertical="top" wrapText="1"/>
    </xf>
    <xf numFmtId="0" fontId="5" fillId="0" borderId="0" xfId="56" applyFont="1" applyBorder="1" applyAlignment="1">
      <alignment horizontal="center" wrapText="1"/>
      <protection/>
    </xf>
    <xf numFmtId="0" fontId="5" fillId="0" borderId="0" xfId="56" applyFont="1" applyBorder="1" applyAlignment="1">
      <alignment horizontal="center"/>
      <protection/>
    </xf>
    <xf numFmtId="0" fontId="6" fillId="0" borderId="0" xfId="56" applyFont="1" applyBorder="1" applyAlignment="1">
      <alignment horizontal="center"/>
      <protection/>
    </xf>
    <xf numFmtId="0" fontId="7" fillId="0" borderId="0" xfId="56" applyFont="1" applyBorder="1" applyAlignment="1">
      <alignment horizontal="center"/>
      <protection/>
    </xf>
    <xf numFmtId="0" fontId="7" fillId="0" borderId="0" xfId="56" applyFont="1" applyAlignment="1">
      <alignment horizontal="left"/>
      <protection/>
    </xf>
    <xf numFmtId="0" fontId="7" fillId="0" borderId="63" xfId="56" applyFont="1" applyBorder="1" applyAlignment="1">
      <alignment horizontal="center"/>
      <protection/>
    </xf>
    <xf numFmtId="0" fontId="4" fillId="0" borderId="0" xfId="0" applyFont="1" applyAlignment="1">
      <alignment horizontal="left" wrapText="1"/>
    </xf>
    <xf numFmtId="0" fontId="4" fillId="0" borderId="10" xfId="56" applyFont="1" applyBorder="1" applyAlignment="1">
      <alignment horizontal="left"/>
      <protection/>
    </xf>
    <xf numFmtId="0" fontId="4" fillId="0" borderId="0" xfId="56" applyFont="1" applyAlignment="1">
      <alignment horizontal="center"/>
      <protection/>
    </xf>
    <xf numFmtId="0" fontId="18" fillId="0" borderId="0" xfId="0" applyFont="1" applyAlignment="1">
      <alignment horizontal="left" vertical="top" wrapText="1"/>
    </xf>
    <xf numFmtId="0" fontId="16" fillId="0" borderId="40" xfId="0" applyFont="1" applyBorder="1" applyAlignment="1">
      <alignment vertical="top" wrapText="1"/>
    </xf>
    <xf numFmtId="0" fontId="15" fillId="0" borderId="0" xfId="0" applyFont="1" applyAlignment="1">
      <alignment horizontal="center" vertical="center" wrapText="1"/>
    </xf>
    <xf numFmtId="0" fontId="4" fillId="0" borderId="24" xfId="0" applyFont="1" applyBorder="1" applyAlignment="1">
      <alignment vertical="top" wrapText="1"/>
    </xf>
    <xf numFmtId="0" fontId="16" fillId="0" borderId="10" xfId="0" applyFont="1" applyBorder="1" applyAlignment="1">
      <alignment horizontal="center"/>
    </xf>
    <xf numFmtId="0" fontId="4" fillId="0" borderId="24" xfId="0" applyFont="1" applyBorder="1" applyAlignment="1">
      <alignment horizontal="justify" vertical="center" wrapText="1"/>
    </xf>
    <xf numFmtId="0" fontId="16" fillId="0" borderId="53" xfId="0" applyFont="1" applyBorder="1" applyAlignment="1">
      <alignment horizontal="center" vertical="top" wrapText="1"/>
    </xf>
    <xf numFmtId="0" fontId="16" fillId="0" borderId="49" xfId="0" applyFont="1" applyBorder="1" applyAlignment="1">
      <alignment horizontal="center" vertical="top" wrapText="1"/>
    </xf>
    <xf numFmtId="0" fontId="16" fillId="0" borderId="64" xfId="0" applyFont="1" applyBorder="1" applyAlignment="1">
      <alignment horizontal="center" vertical="top" wrapText="1"/>
    </xf>
    <xf numFmtId="0" fontId="18" fillId="0" borderId="63" xfId="0" applyFont="1" applyBorder="1" applyAlignment="1">
      <alignment horizontal="center" vertical="top" wrapText="1"/>
    </xf>
    <xf numFmtId="0" fontId="16" fillId="0" borderId="53" xfId="0" applyFont="1" applyBorder="1" applyAlignment="1">
      <alignment horizontal="justify" vertical="top" wrapText="1"/>
    </xf>
    <xf numFmtId="0" fontId="16" fillId="0" borderId="49" xfId="0" applyFont="1" applyBorder="1" applyAlignment="1">
      <alignment horizontal="justify" vertical="top" wrapText="1"/>
    </xf>
    <xf numFmtId="0" fontId="16" fillId="0" borderId="64" xfId="0" applyFont="1" applyBorder="1" applyAlignment="1">
      <alignment horizontal="justify" vertical="top" wrapText="1"/>
    </xf>
    <xf numFmtId="0" fontId="7" fillId="0" borderId="10" xfId="58" applyFont="1" applyBorder="1" applyAlignment="1">
      <alignment horizontal="center"/>
      <protection/>
    </xf>
    <xf numFmtId="0" fontId="4" fillId="0" borderId="53" xfId="0" applyFont="1" applyBorder="1" applyAlignment="1">
      <alignment vertical="top" wrapText="1"/>
    </xf>
    <xf numFmtId="0" fontId="4" fillId="0" borderId="64" xfId="0" applyFont="1" applyBorder="1" applyAlignment="1">
      <alignment vertical="top" wrapText="1"/>
    </xf>
    <xf numFmtId="0" fontId="15" fillId="0" borderId="0" xfId="0" applyFont="1" applyAlignment="1">
      <alignment horizont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4" fillId="0" borderId="45" xfId="57" applyFont="1" applyBorder="1" applyAlignment="1">
      <alignment horizontal="left"/>
      <protection/>
    </xf>
    <xf numFmtId="194" fontId="7" fillId="0" borderId="45" xfId="57" applyNumberFormat="1" applyFont="1" applyFill="1" applyBorder="1" applyAlignment="1">
      <alignment horizontal="right"/>
      <protection/>
    </xf>
    <xf numFmtId="0" fontId="7" fillId="0" borderId="65" xfId="57" applyFont="1" applyBorder="1" applyAlignment="1">
      <alignment horizontal="center" vertical="center" wrapText="1"/>
      <protection/>
    </xf>
    <xf numFmtId="0" fontId="7" fillId="0" borderId="48" xfId="57" applyFont="1" applyBorder="1" applyAlignment="1">
      <alignment horizontal="center" vertical="center" wrapText="1"/>
      <protection/>
    </xf>
    <xf numFmtId="0" fontId="7" fillId="0" borderId="66" xfId="57" applyFont="1" applyBorder="1" applyAlignment="1">
      <alignment horizontal="center" vertical="center"/>
      <protection/>
    </xf>
    <xf numFmtId="0" fontId="7" fillId="0" borderId="67" xfId="57" applyFont="1" applyBorder="1" applyAlignment="1">
      <alignment horizontal="center" vertical="center"/>
      <protection/>
    </xf>
    <xf numFmtId="0" fontId="7" fillId="0" borderId="56" xfId="57" applyFont="1" applyBorder="1" applyAlignment="1">
      <alignment horizontal="center" vertical="center"/>
      <protection/>
    </xf>
    <xf numFmtId="0" fontId="7" fillId="0" borderId="68" xfId="57" applyFont="1" applyBorder="1" applyAlignment="1">
      <alignment horizontal="center" vertical="center"/>
      <protection/>
    </xf>
    <xf numFmtId="0" fontId="7" fillId="0" borderId="69" xfId="57" applyFont="1" applyBorder="1" applyAlignment="1">
      <alignment horizontal="center"/>
      <protection/>
    </xf>
    <xf numFmtId="0" fontId="7" fillId="0" borderId="21" xfId="57" applyFont="1" applyBorder="1" applyAlignment="1">
      <alignment horizontal="center"/>
      <protection/>
    </xf>
    <xf numFmtId="0" fontId="7" fillId="0" borderId="59" xfId="57" applyFont="1" applyBorder="1" applyAlignment="1">
      <alignment horizontal="center" vertical="center" wrapText="1"/>
      <protection/>
    </xf>
    <xf numFmtId="0" fontId="7" fillId="0" borderId="61" xfId="57" applyFont="1" applyBorder="1" applyAlignment="1">
      <alignment horizontal="center" vertical="center" wrapText="1"/>
      <protection/>
    </xf>
    <xf numFmtId="0" fontId="7" fillId="0" borderId="70" xfId="57" applyFont="1" applyBorder="1" applyAlignment="1">
      <alignment horizontal="center"/>
      <protection/>
    </xf>
    <xf numFmtId="0" fontId="7" fillId="0" borderId="67" xfId="57" applyFont="1" applyBorder="1" applyAlignment="1">
      <alignment horizontal="center" vertical="center" wrapText="1"/>
      <protection/>
    </xf>
    <xf numFmtId="0" fontId="7" fillId="0" borderId="68" xfId="57" applyFont="1" applyBorder="1" applyAlignment="1">
      <alignment horizontal="center" vertical="center" wrapText="1"/>
      <protection/>
    </xf>
    <xf numFmtId="0" fontId="4" fillId="0" borderId="33" xfId="57" applyFont="1" applyBorder="1" applyAlignment="1">
      <alignment horizontal="center"/>
      <protection/>
    </xf>
    <xf numFmtId="0" fontId="7" fillId="0" borderId="32" xfId="57" applyFont="1" applyBorder="1" applyAlignment="1">
      <alignment horizontal="center" vertical="center" wrapText="1"/>
      <protection/>
    </xf>
    <xf numFmtId="0" fontId="7" fillId="0" borderId="46" xfId="57" applyFont="1" applyBorder="1" applyAlignment="1">
      <alignment horizontal="center" vertical="center" wrapText="1"/>
      <protection/>
    </xf>
    <xf numFmtId="0" fontId="7" fillId="0" borderId="71" xfId="57" applyFont="1" applyBorder="1" applyAlignment="1">
      <alignment horizontal="center" vertical="center" wrapText="1"/>
      <protection/>
    </xf>
    <xf numFmtId="0" fontId="7" fillId="0" borderId="47" xfId="57" applyFont="1" applyBorder="1" applyAlignment="1">
      <alignment horizontal="center" vertical="center" wrapText="1"/>
      <protection/>
    </xf>
    <xf numFmtId="0" fontId="7" fillId="0" borderId="51" xfId="57" applyFont="1" applyBorder="1" applyAlignment="1">
      <alignment horizontal="center"/>
      <protection/>
    </xf>
    <xf numFmtId="0" fontId="11" fillId="33" borderId="14" xfId="57" applyFont="1" applyFill="1" applyBorder="1" applyAlignment="1">
      <alignment horizontal="left"/>
      <protection/>
    </xf>
    <xf numFmtId="0" fontId="11" fillId="33" borderId="44" xfId="57" applyFont="1" applyFill="1" applyBorder="1" applyAlignment="1">
      <alignment horizontal="left"/>
      <protection/>
    </xf>
    <xf numFmtId="0" fontId="11" fillId="0" borderId="42" xfId="57" applyFont="1" applyBorder="1" applyAlignment="1">
      <alignment horizontal="center"/>
      <protection/>
    </xf>
    <xf numFmtId="0" fontId="11" fillId="0" borderId="43" xfId="57" applyFont="1" applyBorder="1" applyAlignment="1">
      <alignment horizontal="center"/>
      <protection/>
    </xf>
    <xf numFmtId="0" fontId="11" fillId="0" borderId="17" xfId="57" applyFont="1" applyBorder="1" applyAlignment="1">
      <alignment horizontal="center"/>
      <protection/>
    </xf>
    <xf numFmtId="0" fontId="9" fillId="0" borderId="33" xfId="57" applyFont="1" applyBorder="1" applyAlignment="1">
      <alignment horizontal="center"/>
      <protection/>
    </xf>
    <xf numFmtId="0" fontId="9" fillId="0" borderId="66" xfId="57" applyFont="1" applyBorder="1" applyAlignment="1">
      <alignment horizontal="left" wrapText="1"/>
      <protection/>
    </xf>
    <xf numFmtId="0" fontId="11" fillId="0" borderId="67" xfId="57" applyFont="1" applyBorder="1" applyAlignment="1">
      <alignment horizontal="left" wrapText="1"/>
      <protection/>
    </xf>
    <xf numFmtId="0" fontId="9" fillId="0" borderId="56" xfId="57" applyFont="1" applyBorder="1" applyAlignment="1">
      <alignment horizontal="left"/>
      <protection/>
    </xf>
    <xf numFmtId="0" fontId="9" fillId="0" borderId="31" xfId="57" applyFont="1" applyBorder="1" applyAlignment="1">
      <alignment horizontal="left"/>
      <protection/>
    </xf>
    <xf numFmtId="0" fontId="7" fillId="0" borderId="59" xfId="57" applyFont="1" applyBorder="1" applyAlignment="1">
      <alignment horizontal="center" vertical="center"/>
      <protection/>
    </xf>
    <xf numFmtId="0" fontId="7" fillId="0" borderId="61" xfId="57" applyFont="1" applyBorder="1" applyAlignment="1">
      <alignment horizontal="center" vertical="center"/>
      <protection/>
    </xf>
    <xf numFmtId="0" fontId="12" fillId="0" borderId="18" xfId="57" applyFont="1" applyBorder="1" applyAlignment="1">
      <alignment horizontal="center"/>
      <protection/>
    </xf>
    <xf numFmtId="0" fontId="12" fillId="0" borderId="19" xfId="57" applyFont="1" applyBorder="1" applyAlignment="1">
      <alignment horizontal="center"/>
      <protection/>
    </xf>
    <xf numFmtId="0" fontId="12" fillId="0" borderId="67" xfId="57" applyFont="1" applyBorder="1" applyAlignment="1">
      <alignment horizontal="center" vertical="center" wrapText="1"/>
      <protection/>
    </xf>
    <xf numFmtId="0" fontId="12" fillId="0" borderId="68" xfId="57" applyFont="1" applyBorder="1" applyAlignment="1">
      <alignment horizontal="center" vertical="center" wrapText="1"/>
      <protection/>
    </xf>
    <xf numFmtId="0" fontId="9" fillId="0" borderId="42" xfId="57" applyFont="1" applyBorder="1" applyAlignment="1">
      <alignment horizontal="center"/>
      <protection/>
    </xf>
    <xf numFmtId="0" fontId="9" fillId="0" borderId="43" xfId="57" applyFont="1" applyBorder="1" applyAlignment="1">
      <alignment horizontal="center"/>
      <protection/>
    </xf>
    <xf numFmtId="0" fontId="9" fillId="0" borderId="17" xfId="57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0" fontId="13" fillId="0" borderId="18" xfId="57" applyFont="1" applyBorder="1" applyAlignment="1">
      <alignment horizontal="left"/>
      <protection/>
    </xf>
    <xf numFmtId="0" fontId="13" fillId="0" borderId="20" xfId="57" applyFont="1" applyBorder="1" applyAlignment="1">
      <alignment horizontal="left"/>
      <protection/>
    </xf>
    <xf numFmtId="0" fontId="13" fillId="0" borderId="14" xfId="57" applyFont="1" applyBorder="1" applyAlignment="1">
      <alignment horizontal="left"/>
      <protection/>
    </xf>
    <xf numFmtId="0" fontId="13" fillId="0" borderId="16" xfId="57" applyFont="1" applyBorder="1" applyAlignment="1">
      <alignment horizontal="left"/>
      <protection/>
    </xf>
    <xf numFmtId="0" fontId="14" fillId="33" borderId="42" xfId="57" applyFont="1" applyFill="1" applyBorder="1" applyAlignment="1">
      <alignment horizontal="left"/>
      <protection/>
    </xf>
    <xf numFmtId="0" fontId="14" fillId="33" borderId="43" xfId="57" applyFont="1" applyFill="1" applyBorder="1" applyAlignment="1">
      <alignment horizontal="left"/>
      <protection/>
    </xf>
    <xf numFmtId="0" fontId="14" fillId="33" borderId="72" xfId="57" applyFont="1" applyFill="1" applyBorder="1" applyAlignment="1">
      <alignment horizontal="left"/>
      <protection/>
    </xf>
    <xf numFmtId="0" fontId="12" fillId="0" borderId="18" xfId="57" applyFont="1" applyBorder="1" applyAlignment="1">
      <alignment horizontal="center" vertical="center"/>
      <protection/>
    </xf>
    <xf numFmtId="0" fontId="12" fillId="0" borderId="20" xfId="57" applyFont="1" applyBorder="1" applyAlignment="1">
      <alignment horizontal="center" vertical="center"/>
      <protection/>
    </xf>
    <xf numFmtId="0" fontId="12" fillId="0" borderId="39" xfId="57" applyFont="1" applyBorder="1" applyAlignment="1">
      <alignment horizontal="center" vertical="center"/>
      <protection/>
    </xf>
    <xf numFmtId="0" fontId="12" fillId="0" borderId="40" xfId="57" applyFont="1" applyBorder="1" applyAlignment="1">
      <alignment horizontal="center" vertical="center"/>
      <protection/>
    </xf>
    <xf numFmtId="0" fontId="12" fillId="0" borderId="20" xfId="57" applyFont="1" applyBorder="1" applyAlignment="1">
      <alignment horizontal="center" vertical="center" wrapText="1"/>
      <protection/>
    </xf>
    <xf numFmtId="0" fontId="12" fillId="0" borderId="40" xfId="57" applyFont="1" applyBorder="1" applyAlignment="1">
      <alignment horizontal="center" vertical="center" wrapText="1"/>
      <protection/>
    </xf>
    <xf numFmtId="0" fontId="9" fillId="0" borderId="56" xfId="57" applyFont="1" applyBorder="1" applyAlignment="1">
      <alignment horizontal="center"/>
      <protection/>
    </xf>
    <xf numFmtId="0" fontId="12" fillId="0" borderId="70" xfId="57" applyFont="1" applyBorder="1" applyAlignment="1">
      <alignment horizontal="center"/>
      <protection/>
    </xf>
    <xf numFmtId="0" fontId="12" fillId="0" borderId="73" xfId="57" applyFont="1" applyBorder="1" applyAlignment="1">
      <alignment horizontal="center"/>
      <protection/>
    </xf>
    <xf numFmtId="0" fontId="12" fillId="0" borderId="51" xfId="57" applyFont="1" applyBorder="1" applyAlignment="1">
      <alignment horizontal="center"/>
      <protection/>
    </xf>
    <xf numFmtId="0" fontId="12" fillId="0" borderId="21" xfId="57" applyFont="1" applyBorder="1" applyAlignment="1">
      <alignment horizontal="center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4-Vill-Szer Kft. 2003" xfId="56"/>
    <cellStyle name="Normál_Csillag közhasznúsági jelentés 2004" xfId="57"/>
    <cellStyle name="Normál_IFU Közhaszmúsági jelentés 200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3"/>
  <sheetViews>
    <sheetView view="pageBreakPreview" zoomScaleSheetLayoutView="100" zoomScalePageLayoutView="0" workbookViewId="0" topLeftCell="A7">
      <selection activeCell="C35" sqref="C35"/>
    </sheetView>
  </sheetViews>
  <sheetFormatPr defaultColWidth="9.140625" defaultRowHeight="12.75"/>
  <cols>
    <col min="1" max="32" width="2.7109375" style="1" customWidth="1"/>
    <col min="33" max="16384" width="9.140625" style="3" customWidth="1"/>
  </cols>
  <sheetData>
    <row r="1" spans="1:32" s="1" customFormat="1" ht="15.75">
      <c r="A1" s="264"/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</row>
    <row r="2" s="1" customFormat="1" ht="15.75"/>
    <row r="3" s="1" customFormat="1" ht="15.75"/>
    <row r="4" spans="1:32" s="1" customFormat="1" ht="19.5" customHeight="1">
      <c r="A4" s="268" t="s">
        <v>208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</row>
    <row r="5" spans="1:32" s="1" customFormat="1" ht="18">
      <c r="A5" s="270" t="s">
        <v>210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</row>
    <row r="6" spans="1:32" s="1" customFormat="1" ht="15.75">
      <c r="A6" s="271"/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</row>
    <row r="7" spans="1:32" s="1" customFormat="1" ht="15.75">
      <c r="A7" s="265" t="s">
        <v>209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</row>
    <row r="8" s="1" customFormat="1" ht="15.75"/>
    <row r="9" s="1" customFormat="1" ht="15.75"/>
    <row r="10" s="1" customFormat="1" ht="15.75"/>
    <row r="11" s="1" customFormat="1" ht="15.75"/>
    <row r="12" spans="1:32" s="1" customFormat="1" ht="23.25">
      <c r="A12" s="266" t="s">
        <v>217</v>
      </c>
      <c r="B12" s="266"/>
      <c r="C12" s="266"/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</row>
    <row r="13" spans="1:32" s="1" customFormat="1" ht="23.25">
      <c r="A13" s="266" t="s">
        <v>45</v>
      </c>
      <c r="B13" s="266"/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6"/>
    </row>
    <row r="14" spans="1:32" s="1" customFormat="1" ht="15.75">
      <c r="A14" s="265"/>
      <c r="B14" s="265"/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</row>
    <row r="15" s="1" customFormat="1" ht="15.75"/>
    <row r="16" s="1" customFormat="1" ht="15.75"/>
    <row r="34" spans="1:16" ht="15.75">
      <c r="A34" s="264" t="s">
        <v>41</v>
      </c>
      <c r="B34" s="264"/>
      <c r="C34" s="272" t="s">
        <v>216</v>
      </c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</row>
    <row r="37" spans="17:30" ht="15.75"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7:30" ht="15.75">
      <c r="Q38" s="273" t="s">
        <v>212</v>
      </c>
      <c r="R38" s="273"/>
      <c r="S38" s="273"/>
      <c r="T38" s="273"/>
      <c r="U38" s="273"/>
      <c r="V38" s="273"/>
      <c r="W38" s="273"/>
      <c r="X38" s="273"/>
      <c r="Y38" s="273"/>
      <c r="Z38" s="273"/>
      <c r="AA38" s="273"/>
      <c r="AB38" s="273"/>
      <c r="AC38" s="273"/>
      <c r="AD38" s="273"/>
    </row>
    <row r="39" spans="17:30" ht="15.75">
      <c r="Q39" s="2"/>
      <c r="R39" s="2"/>
      <c r="S39" s="2"/>
      <c r="T39" s="2"/>
      <c r="U39" s="2"/>
      <c r="V39" s="2"/>
      <c r="W39" s="2" t="s">
        <v>55</v>
      </c>
      <c r="X39" s="2"/>
      <c r="Y39" s="2"/>
      <c r="Z39" s="2"/>
      <c r="AA39" s="2"/>
      <c r="AB39" s="2"/>
      <c r="AC39" s="2"/>
      <c r="AD39" s="2"/>
    </row>
    <row r="40" spans="17:30" ht="15.75">
      <c r="Q40" s="2"/>
      <c r="R40" s="2"/>
      <c r="S40" s="2"/>
      <c r="T40" s="2"/>
      <c r="U40" s="2"/>
      <c r="V40" s="2"/>
      <c r="W40" s="2" t="s">
        <v>213</v>
      </c>
      <c r="X40" s="2"/>
      <c r="Y40" s="2"/>
      <c r="Z40" s="2"/>
      <c r="AA40" s="2"/>
      <c r="AB40" s="2"/>
      <c r="AC40" s="2"/>
      <c r="AD40" s="2"/>
    </row>
    <row r="41" spans="19:27" ht="16.5" customHeight="1">
      <c r="S41" s="267" t="s">
        <v>210</v>
      </c>
      <c r="T41" s="267"/>
      <c r="U41" s="267"/>
      <c r="V41" s="267"/>
      <c r="W41" s="267"/>
      <c r="X41" s="267"/>
      <c r="Y41" s="267"/>
      <c r="Z41" s="267"/>
      <c r="AA41" s="267"/>
    </row>
    <row r="42" spans="1:32" ht="15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</row>
    <row r="43" spans="1:32" ht="12.75">
      <c r="A43" s="263"/>
      <c r="B43" s="263"/>
      <c r="C43" s="263"/>
      <c r="D43" s="263"/>
      <c r="E43" s="263"/>
      <c r="F43" s="263"/>
      <c r="G43" s="263"/>
      <c r="H43" s="263"/>
      <c r="I43" s="263"/>
      <c r="J43" s="263"/>
      <c r="K43" s="263"/>
      <c r="L43" s="263"/>
      <c r="M43" s="263"/>
      <c r="N43" s="263"/>
      <c r="O43" s="263"/>
      <c r="P43" s="263"/>
      <c r="Q43" s="263"/>
      <c r="R43" s="263"/>
      <c r="S43" s="263"/>
      <c r="T43" s="263"/>
      <c r="U43" s="263"/>
      <c r="V43" s="263"/>
      <c r="W43" s="263"/>
      <c r="X43" s="263"/>
      <c r="Y43" s="263"/>
      <c r="Z43" s="263"/>
      <c r="AA43" s="263"/>
      <c r="AB43" s="263"/>
      <c r="AC43" s="263"/>
      <c r="AD43" s="263"/>
      <c r="AE43" s="263"/>
      <c r="AF43" s="263"/>
    </row>
  </sheetData>
  <sheetProtection/>
  <mergeCells count="13">
    <mergeCell ref="A1:AF1"/>
    <mergeCell ref="A4:AF4"/>
    <mergeCell ref="A5:AF5"/>
    <mergeCell ref="A6:AF6"/>
    <mergeCell ref="C34:P34"/>
    <mergeCell ref="Q38:AD38"/>
    <mergeCell ref="A43:AF43"/>
    <mergeCell ref="A34:B34"/>
    <mergeCell ref="A7:AF7"/>
    <mergeCell ref="A12:AF12"/>
    <mergeCell ref="A13:AF13"/>
    <mergeCell ref="A14:AF14"/>
    <mergeCell ref="S41:AA4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6"/>
  <sheetViews>
    <sheetView view="pageBreakPreview" zoomScaleSheetLayoutView="100" zoomScalePageLayoutView="0" workbookViewId="0" topLeftCell="A5">
      <selection activeCell="A7" sqref="A7"/>
    </sheetView>
  </sheetViews>
  <sheetFormatPr defaultColWidth="9.140625" defaultRowHeight="12.75"/>
  <cols>
    <col min="1" max="1" width="2.00390625" style="10" customWidth="1"/>
    <col min="2" max="2" width="38.57421875" style="10" customWidth="1"/>
    <col min="3" max="3" width="9.140625" style="10" customWidth="1"/>
    <col min="4" max="4" width="10.140625" style="10" customWidth="1"/>
    <col min="5" max="5" width="9.28125" style="10" bestFit="1" customWidth="1"/>
    <col min="6" max="6" width="10.00390625" style="10" customWidth="1"/>
    <col min="7" max="7" width="45.8515625" style="10" customWidth="1"/>
    <col min="8" max="16384" width="9.140625" style="10" customWidth="1"/>
  </cols>
  <sheetData>
    <row r="1" spans="1:7" s="6" customFormat="1" ht="15.75">
      <c r="A1" s="5"/>
      <c r="B1" s="5" t="s">
        <v>123</v>
      </c>
      <c r="C1" s="5"/>
      <c r="D1" s="5"/>
      <c r="E1" s="5"/>
      <c r="F1" s="5"/>
      <c r="G1" s="5"/>
    </row>
    <row r="4" spans="1:7" ht="19.5" customHeight="1">
      <c r="A4" s="7" t="s">
        <v>56</v>
      </c>
      <c r="B4" s="7"/>
      <c r="C4" s="7"/>
      <c r="D4" s="7"/>
      <c r="E4" s="7"/>
      <c r="F4" s="7"/>
      <c r="G4" s="7"/>
    </row>
    <row r="5" spans="1:7" ht="15.75">
      <c r="A5" s="7" t="s">
        <v>107</v>
      </c>
      <c r="B5" s="7"/>
      <c r="C5" s="7"/>
      <c r="D5" s="7"/>
      <c r="E5" s="7"/>
      <c r="F5" s="7"/>
      <c r="G5" s="7"/>
    </row>
    <row r="6" spans="1:7" ht="15.75">
      <c r="A6" s="7" t="s">
        <v>219</v>
      </c>
      <c r="B6" s="238"/>
      <c r="C6" s="7"/>
      <c r="D6" s="7"/>
      <c r="E6" s="7"/>
      <c r="F6" s="7"/>
      <c r="G6" s="7"/>
    </row>
    <row r="7" ht="27" customHeight="1" thickBot="1"/>
    <row r="8" spans="1:7" ht="12.75">
      <c r="A8" s="303" t="s">
        <v>79</v>
      </c>
      <c r="B8" s="304"/>
      <c r="C8" s="354" t="s">
        <v>80</v>
      </c>
      <c r="D8" s="355"/>
      <c r="E8" s="356" t="s">
        <v>81</v>
      </c>
      <c r="F8" s="357"/>
      <c r="G8" s="334" t="s">
        <v>71</v>
      </c>
    </row>
    <row r="9" spans="1:7" ht="13.5" thickBot="1">
      <c r="A9" s="305"/>
      <c r="B9" s="306"/>
      <c r="C9" s="11" t="s">
        <v>82</v>
      </c>
      <c r="D9" s="12" t="s">
        <v>65</v>
      </c>
      <c r="E9" s="12" t="s">
        <v>72</v>
      </c>
      <c r="F9" s="13" t="s">
        <v>73</v>
      </c>
      <c r="G9" s="335"/>
    </row>
    <row r="10" spans="1:7" ht="24.75" customHeight="1" thickBot="1">
      <c r="A10" s="14" t="s">
        <v>108</v>
      </c>
      <c r="B10" s="15"/>
      <c r="C10" s="16">
        <v>0</v>
      </c>
      <c r="D10" s="17">
        <v>0</v>
      </c>
      <c r="E10" s="18">
        <v>0</v>
      </c>
      <c r="F10" s="19">
        <v>0</v>
      </c>
      <c r="G10" s="20"/>
    </row>
    <row r="11" spans="1:7" ht="24.75" customHeight="1">
      <c r="A11" s="21" t="s">
        <v>109</v>
      </c>
      <c r="B11" s="22"/>
      <c r="C11" s="23">
        <v>0</v>
      </c>
      <c r="D11" s="24">
        <v>0</v>
      </c>
      <c r="E11" s="25">
        <v>0</v>
      </c>
      <c r="F11" s="26">
        <v>0</v>
      </c>
      <c r="G11" s="27"/>
    </row>
    <row r="12" spans="1:7" ht="24.75" customHeight="1">
      <c r="A12" s="325"/>
      <c r="B12" s="28" t="s">
        <v>110</v>
      </c>
      <c r="C12" s="29">
        <v>0</v>
      </c>
      <c r="D12" s="30">
        <v>0</v>
      </c>
      <c r="E12" s="31">
        <v>0</v>
      </c>
      <c r="F12" s="32">
        <v>0</v>
      </c>
      <c r="G12" s="33"/>
    </row>
    <row r="13" spans="1:7" ht="24.75" customHeight="1" thickBot="1">
      <c r="A13" s="353"/>
      <c r="B13" s="34" t="s">
        <v>111</v>
      </c>
      <c r="C13" s="35">
        <v>0</v>
      </c>
      <c r="D13" s="36">
        <v>0</v>
      </c>
      <c r="E13" s="37">
        <v>0</v>
      </c>
      <c r="F13" s="38">
        <v>0</v>
      </c>
      <c r="G13" s="34"/>
    </row>
    <row r="14" spans="1:7" ht="24.75" customHeight="1" thickBot="1">
      <c r="A14" s="39" t="s">
        <v>112</v>
      </c>
      <c r="B14" s="40"/>
      <c r="C14" s="41">
        <v>0</v>
      </c>
      <c r="D14" s="42">
        <v>0</v>
      </c>
      <c r="E14" s="43">
        <v>0</v>
      </c>
      <c r="F14" s="44">
        <v>0</v>
      </c>
      <c r="G14" s="45"/>
    </row>
    <row r="15" spans="1:7" ht="24.75" customHeight="1" thickBot="1">
      <c r="A15" s="46" t="s">
        <v>113</v>
      </c>
      <c r="B15" s="22"/>
      <c r="C15" s="23">
        <v>0</v>
      </c>
      <c r="D15" s="24"/>
      <c r="E15" s="47">
        <v>0</v>
      </c>
      <c r="F15" s="26">
        <v>0</v>
      </c>
      <c r="G15" s="27"/>
    </row>
    <row r="16" spans="1:7" ht="24.75" customHeight="1">
      <c r="A16" s="21" t="s">
        <v>114</v>
      </c>
      <c r="B16" s="22"/>
      <c r="C16" s="23">
        <f>SUM(C17:C22)</f>
        <v>0</v>
      </c>
      <c r="D16" s="24"/>
      <c r="E16" s="25">
        <v>0</v>
      </c>
      <c r="F16" s="26">
        <f>SUM(F17:F22)</f>
        <v>0</v>
      </c>
      <c r="G16" s="27"/>
    </row>
    <row r="17" spans="1:7" s="54" customFormat="1" ht="24.75" customHeight="1" hidden="1">
      <c r="A17" s="48"/>
      <c r="B17" s="49"/>
      <c r="C17" s="50"/>
      <c r="D17" s="51"/>
      <c r="E17" s="52"/>
      <c r="F17" s="53"/>
      <c r="G17" s="49"/>
    </row>
    <row r="18" spans="1:7" s="54" customFormat="1" ht="24.75" customHeight="1" hidden="1">
      <c r="A18" s="48"/>
      <c r="B18" s="49"/>
      <c r="C18" s="50"/>
      <c r="D18" s="51"/>
      <c r="E18" s="55"/>
      <c r="F18" s="53"/>
      <c r="G18" s="49"/>
    </row>
    <row r="19" spans="1:7" s="54" customFormat="1" ht="24.75" customHeight="1" hidden="1">
      <c r="A19" s="48"/>
      <c r="B19" s="49"/>
      <c r="C19" s="50"/>
      <c r="D19" s="51"/>
      <c r="E19" s="52"/>
      <c r="F19" s="53"/>
      <c r="G19" s="49"/>
    </row>
    <row r="20" spans="1:7" s="54" customFormat="1" ht="19.5" customHeight="1" hidden="1">
      <c r="A20" s="48"/>
      <c r="B20" s="49"/>
      <c r="C20" s="50"/>
      <c r="D20" s="51"/>
      <c r="E20" s="52"/>
      <c r="F20" s="53"/>
      <c r="G20" s="49"/>
    </row>
    <row r="21" spans="1:7" s="54" customFormat="1" ht="19.5" customHeight="1" hidden="1">
      <c r="A21" s="48"/>
      <c r="B21" s="49"/>
      <c r="C21" s="50"/>
      <c r="D21" s="51"/>
      <c r="E21" s="55"/>
      <c r="F21" s="53"/>
      <c r="G21" s="49"/>
    </row>
    <row r="22" spans="1:7" s="54" customFormat="1" ht="19.5" customHeight="1" hidden="1">
      <c r="A22" s="48"/>
      <c r="B22" s="49"/>
      <c r="C22" s="50"/>
      <c r="D22" s="51"/>
      <c r="E22" s="55"/>
      <c r="F22" s="53"/>
      <c r="G22" s="49"/>
    </row>
    <row r="23" spans="1:7" ht="19.5" customHeight="1">
      <c r="A23" s="56" t="s">
        <v>115</v>
      </c>
      <c r="B23" s="57"/>
      <c r="C23" s="58">
        <v>0</v>
      </c>
      <c r="D23" s="59">
        <v>0</v>
      </c>
      <c r="E23" s="60">
        <v>0</v>
      </c>
      <c r="F23" s="61">
        <v>0</v>
      </c>
      <c r="G23" s="57"/>
    </row>
    <row r="24" spans="1:7" ht="19.5" customHeight="1">
      <c r="A24" s="62"/>
      <c r="B24" s="28" t="s">
        <v>116</v>
      </c>
      <c r="C24" s="29">
        <v>0</v>
      </c>
      <c r="D24" s="30">
        <v>0</v>
      </c>
      <c r="E24" s="31">
        <v>0</v>
      </c>
      <c r="F24" s="32">
        <v>0</v>
      </c>
      <c r="G24" s="33"/>
    </row>
    <row r="25" spans="1:7" ht="19.5" customHeight="1" thickBot="1">
      <c r="A25" s="39" t="s">
        <v>88</v>
      </c>
      <c r="B25" s="63"/>
      <c r="C25" s="64">
        <v>0</v>
      </c>
      <c r="D25" s="65">
        <v>0</v>
      </c>
      <c r="E25" s="66">
        <v>0</v>
      </c>
      <c r="F25" s="67">
        <v>0</v>
      </c>
      <c r="G25" s="68"/>
    </row>
    <row r="26" spans="1:7" s="76" customFormat="1" ht="19.5" customHeight="1" thickBot="1">
      <c r="A26" s="69" t="s">
        <v>66</v>
      </c>
      <c r="B26" s="70"/>
      <c r="C26" s="71">
        <f>C25+C23+C16+C15+C14+C11+C10</f>
        <v>0</v>
      </c>
      <c r="D26" s="72">
        <f>D25+D23+D16+D15+D14+D11+D10</f>
        <v>0</v>
      </c>
      <c r="E26" s="73">
        <v>0</v>
      </c>
      <c r="F26" s="74">
        <f>F25+F23+F16+F15+F14+F11+F10</f>
        <v>0</v>
      </c>
      <c r="G26" s="75"/>
    </row>
  </sheetData>
  <sheetProtection/>
  <mergeCells count="5">
    <mergeCell ref="G8:G9"/>
    <mergeCell ref="A12:A13"/>
    <mergeCell ref="A8:B9"/>
    <mergeCell ref="C8:D8"/>
    <mergeCell ref="E8:F8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4"/>
  <sheetViews>
    <sheetView view="pageBreakPreview" zoomScaleSheetLayoutView="100" zoomScalePageLayoutView="0" workbookViewId="0" topLeftCell="A4">
      <selection activeCell="A33" sqref="A33"/>
    </sheetView>
  </sheetViews>
  <sheetFormatPr defaultColWidth="9.140625" defaultRowHeight="12.75"/>
  <cols>
    <col min="1" max="1" width="100.28125" style="224" customWidth="1"/>
    <col min="2" max="16384" width="9.140625" style="224" customWidth="1"/>
  </cols>
  <sheetData>
    <row r="1" ht="16.5">
      <c r="A1" s="262" t="s">
        <v>46</v>
      </c>
    </row>
    <row r="2" ht="16.5">
      <c r="A2" s="225"/>
    </row>
    <row r="3" ht="16.5">
      <c r="A3" s="225" t="s">
        <v>36</v>
      </c>
    </row>
    <row r="4" ht="19.5" customHeight="1">
      <c r="A4" s="226" t="s">
        <v>208</v>
      </c>
    </row>
    <row r="5" ht="16.5">
      <c r="A5" s="235" t="s">
        <v>218</v>
      </c>
    </row>
    <row r="6" ht="16.5">
      <c r="A6" s="227"/>
    </row>
    <row r="7" ht="16.5">
      <c r="A7" s="227" t="s">
        <v>47</v>
      </c>
    </row>
    <row r="8" ht="78" customHeight="1">
      <c r="A8" s="228" t="s">
        <v>221</v>
      </c>
    </row>
    <row r="9" ht="16.5">
      <c r="A9" s="229"/>
    </row>
    <row r="10" ht="16.5">
      <c r="A10" s="227" t="s">
        <v>48</v>
      </c>
    </row>
    <row r="11" ht="41.25" customHeight="1">
      <c r="A11" s="229" t="s">
        <v>222</v>
      </c>
    </row>
    <row r="12" ht="43.5" customHeight="1">
      <c r="A12" s="229" t="s">
        <v>49</v>
      </c>
    </row>
    <row r="13" ht="16.5">
      <c r="A13" s="229"/>
    </row>
    <row r="14" ht="16.5">
      <c r="A14" s="227" t="s">
        <v>50</v>
      </c>
    </row>
    <row r="15" ht="30.75" customHeight="1">
      <c r="A15" s="229" t="s">
        <v>223</v>
      </c>
    </row>
    <row r="16" ht="16.5">
      <c r="A16" s="229"/>
    </row>
    <row r="17" ht="16.5">
      <c r="A17" s="227" t="s">
        <v>51</v>
      </c>
    </row>
    <row r="18" ht="29.25" customHeight="1">
      <c r="A18" s="229" t="s">
        <v>202</v>
      </c>
    </row>
    <row r="19" ht="16.5">
      <c r="A19" s="229"/>
    </row>
    <row r="20" ht="16.5">
      <c r="A20" s="227" t="s">
        <v>52</v>
      </c>
    </row>
    <row r="21" ht="43.5" customHeight="1">
      <c r="A21" s="229" t="s">
        <v>224</v>
      </c>
    </row>
    <row r="22" ht="16.5">
      <c r="A22" s="229"/>
    </row>
    <row r="23" ht="16.5">
      <c r="A23" s="227" t="s">
        <v>53</v>
      </c>
    </row>
    <row r="24" ht="35.25" customHeight="1">
      <c r="A24" s="229" t="s">
        <v>2</v>
      </c>
    </row>
    <row r="25" ht="16.5">
      <c r="A25" s="227"/>
    </row>
    <row r="26" ht="16.5">
      <c r="A26" s="227" t="s">
        <v>54</v>
      </c>
    </row>
    <row r="27" ht="16.5">
      <c r="A27" s="233" t="s">
        <v>3</v>
      </c>
    </row>
    <row r="28" s="232" customFormat="1" ht="16.5">
      <c r="A28" s="233" t="s">
        <v>220</v>
      </c>
    </row>
    <row r="29" s="232" customFormat="1" ht="93.75" customHeight="1">
      <c r="A29" s="239"/>
    </row>
    <row r="30" s="240" customFormat="1" ht="23.25" customHeight="1">
      <c r="A30" s="239"/>
    </row>
    <row r="31" s="240" customFormat="1" ht="39" customHeight="1">
      <c r="A31" s="239"/>
    </row>
    <row r="32" s="240" customFormat="1" ht="49.5" customHeight="1">
      <c r="A32" s="239"/>
    </row>
    <row r="33" s="240" customFormat="1" ht="49.5" customHeight="1">
      <c r="A33" s="239"/>
    </row>
    <row r="34" s="232" customFormat="1" ht="18.75" customHeight="1">
      <c r="A34" s="234"/>
    </row>
    <row r="35" s="232" customFormat="1" ht="93" customHeight="1">
      <c r="A35" s="274" t="s">
        <v>226</v>
      </c>
    </row>
    <row r="36" s="232" customFormat="1" ht="66" customHeight="1">
      <c r="A36" s="274"/>
    </row>
    <row r="37" s="232" customFormat="1" ht="16.5">
      <c r="A37" s="230"/>
    </row>
    <row r="38" ht="16.5">
      <c r="A38" s="229" t="s">
        <v>225</v>
      </c>
    </row>
    <row r="39" ht="14.25" customHeight="1">
      <c r="A39" s="2" t="s">
        <v>212</v>
      </c>
    </row>
    <row r="40" ht="13.5" customHeight="1">
      <c r="A40" s="2" t="s">
        <v>55</v>
      </c>
    </row>
    <row r="41" ht="16.5">
      <c r="A41" s="231" t="s">
        <v>213</v>
      </c>
    </row>
    <row r="42" ht="16.5">
      <c r="A42" s="2" t="s">
        <v>210</v>
      </c>
    </row>
    <row r="43" ht="16.5">
      <c r="A43" s="229"/>
    </row>
    <row r="44" ht="16.5">
      <c r="A44" s="229"/>
    </row>
  </sheetData>
  <sheetProtection/>
  <mergeCells count="1">
    <mergeCell ref="A35:A36"/>
  </mergeCells>
  <printOptions/>
  <pageMargins left="0.75" right="0.75" top="1" bottom="1" header="0.5" footer="0.5"/>
  <pageSetup horizontalDpi="300" verticalDpi="300" orientation="portrait" paperSize="9" scale="95" r:id="rId1"/>
  <rowBreaks count="1" manualBreakCount="1">
    <brk id="2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F41"/>
  <sheetViews>
    <sheetView view="pageBreakPreview" zoomScaleSheetLayoutView="100" zoomScalePageLayoutView="0" workbookViewId="0" topLeftCell="A1">
      <selection activeCell="A13" sqref="A13:AF13"/>
    </sheetView>
  </sheetViews>
  <sheetFormatPr defaultColWidth="9.140625" defaultRowHeight="12.75"/>
  <cols>
    <col min="1" max="32" width="2.7109375" style="1" customWidth="1"/>
    <col min="33" max="16384" width="9.140625" style="3" customWidth="1"/>
  </cols>
  <sheetData>
    <row r="1" spans="1:32" s="1" customFormat="1" ht="15.75">
      <c r="A1" s="275" t="s">
        <v>42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</row>
    <row r="2" s="1" customFormat="1" ht="15.75"/>
    <row r="3" s="1" customFormat="1" ht="15.75"/>
    <row r="4" spans="1:32" s="1" customFormat="1" ht="19.5" customHeight="1">
      <c r="A4" s="268" t="s">
        <v>208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</row>
    <row r="5" spans="1:32" s="1" customFormat="1" ht="18">
      <c r="A5" s="270" t="s">
        <v>210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</row>
    <row r="6" spans="1:32" s="1" customFormat="1" ht="15.75">
      <c r="A6" s="271"/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</row>
    <row r="7" spans="1:32" s="1" customFormat="1" ht="15.75">
      <c r="A7" s="265" t="s">
        <v>209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</row>
    <row r="8" s="1" customFormat="1" ht="15.75"/>
    <row r="9" s="1" customFormat="1" ht="15.75"/>
    <row r="10" s="1" customFormat="1" ht="15.75"/>
    <row r="11" s="1" customFormat="1" ht="15.75"/>
    <row r="12" spans="1:32" s="1" customFormat="1" ht="23.25">
      <c r="A12" s="266" t="s">
        <v>217</v>
      </c>
      <c r="B12" s="266"/>
      <c r="C12" s="266"/>
      <c r="D12" s="266"/>
      <c r="E12" s="266"/>
      <c r="F12" s="266"/>
      <c r="G12" s="266"/>
      <c r="H12" s="266"/>
      <c r="I12" s="266"/>
      <c r="J12" s="266"/>
      <c r="K12" s="266"/>
      <c r="L12" s="266"/>
      <c r="M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</row>
    <row r="13" spans="1:32" s="1" customFormat="1" ht="23.25">
      <c r="A13" s="266" t="s">
        <v>45</v>
      </c>
      <c r="B13" s="266"/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  <c r="O13" s="266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6"/>
    </row>
    <row r="14" spans="1:32" s="1" customFormat="1" ht="15.75">
      <c r="A14" s="265"/>
      <c r="B14" s="265"/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</row>
    <row r="15" s="1" customFormat="1" ht="15.75"/>
    <row r="16" s="1" customFormat="1" ht="15.75"/>
    <row r="18" spans="1:32" ht="15.75">
      <c r="A18" s="276" t="s">
        <v>43</v>
      </c>
      <c r="B18" s="276"/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276"/>
      <c r="AF18" s="276"/>
    </row>
    <row r="19" spans="1:32" ht="15.75">
      <c r="A19" s="276" t="s">
        <v>44</v>
      </c>
      <c r="B19" s="276"/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</row>
    <row r="20" spans="1:32" ht="15.75">
      <c r="A20" s="276" t="s">
        <v>124</v>
      </c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  <c r="AF20" s="276"/>
    </row>
    <row r="21" spans="1:32" ht="15.75">
      <c r="A21" s="276"/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  <c r="AF21" s="276"/>
    </row>
    <row r="33" spans="1:16" ht="15.75">
      <c r="A33" s="264" t="s">
        <v>41</v>
      </c>
      <c r="B33" s="264"/>
      <c r="C33" s="272" t="s">
        <v>216</v>
      </c>
      <c r="D33" s="272"/>
      <c r="E33" s="272"/>
      <c r="F33" s="272"/>
      <c r="G33" s="272"/>
      <c r="H33" s="272"/>
      <c r="I33" s="272"/>
      <c r="J33" s="272"/>
      <c r="K33" s="272"/>
      <c r="L33" s="272"/>
      <c r="M33" s="272"/>
      <c r="N33" s="272"/>
      <c r="O33" s="272"/>
      <c r="P33" s="272"/>
    </row>
    <row r="36" spans="17:30" ht="15.75"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7:30" ht="15.75">
      <c r="Q37" s="273" t="s">
        <v>212</v>
      </c>
      <c r="R37" s="273"/>
      <c r="S37" s="273"/>
      <c r="T37" s="273"/>
      <c r="U37" s="273"/>
      <c r="V37" s="273"/>
      <c r="W37" s="273"/>
      <c r="X37" s="273"/>
      <c r="Y37" s="273"/>
      <c r="Z37" s="273"/>
      <c r="AA37" s="273"/>
      <c r="AB37" s="273"/>
      <c r="AC37" s="273"/>
      <c r="AD37" s="273"/>
    </row>
    <row r="38" spans="17:30" ht="15.75">
      <c r="Q38" s="2"/>
      <c r="R38" s="2"/>
      <c r="S38" s="2"/>
      <c r="T38" s="2"/>
      <c r="U38" s="2"/>
      <c r="V38" s="2"/>
      <c r="W38" s="2" t="s">
        <v>55</v>
      </c>
      <c r="X38" s="2"/>
      <c r="Y38" s="2"/>
      <c r="Z38" s="2"/>
      <c r="AA38" s="2"/>
      <c r="AB38" s="2"/>
      <c r="AC38" s="2"/>
      <c r="AD38" s="2"/>
    </row>
    <row r="39" spans="17:30" ht="16.5" customHeight="1">
      <c r="Q39" s="2"/>
      <c r="R39" s="2"/>
      <c r="S39" s="2"/>
      <c r="T39" s="2"/>
      <c r="U39" s="2"/>
      <c r="V39" s="2"/>
      <c r="W39" s="2" t="s">
        <v>213</v>
      </c>
      <c r="X39" s="2"/>
      <c r="Y39" s="2"/>
      <c r="Z39" s="2"/>
      <c r="AA39" s="2"/>
      <c r="AB39" s="2"/>
      <c r="AC39" s="2"/>
      <c r="AD39" s="2"/>
    </row>
    <row r="40" spans="19:27" ht="16.5">
      <c r="S40" s="267" t="s">
        <v>210</v>
      </c>
      <c r="T40" s="267"/>
      <c r="U40" s="267"/>
      <c r="V40" s="267"/>
      <c r="W40" s="267"/>
      <c r="X40" s="267"/>
      <c r="Y40" s="267"/>
      <c r="Z40" s="267"/>
      <c r="AA40" s="267"/>
    </row>
    <row r="41" spans="1:32" ht="15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</row>
  </sheetData>
  <sheetProtection/>
  <mergeCells count="16">
    <mergeCell ref="S40:AA40"/>
    <mergeCell ref="Q37:AD37"/>
    <mergeCell ref="A13:AF13"/>
    <mergeCell ref="A14:AF14"/>
    <mergeCell ref="A33:B33"/>
    <mergeCell ref="C33:P33"/>
    <mergeCell ref="A20:AF20"/>
    <mergeCell ref="A21:AF21"/>
    <mergeCell ref="A12:AF12"/>
    <mergeCell ref="A1:AF1"/>
    <mergeCell ref="A18:AF18"/>
    <mergeCell ref="A19:AF19"/>
    <mergeCell ref="A4:AF4"/>
    <mergeCell ref="A5:AF5"/>
    <mergeCell ref="A6:AF6"/>
    <mergeCell ref="A7:AF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tabSelected="1" view="pageBreakPreview" zoomScaleSheetLayoutView="100" zoomScalePageLayoutView="0" workbookViewId="0" topLeftCell="A1">
      <selection activeCell="A6" sqref="A6:C6"/>
    </sheetView>
  </sheetViews>
  <sheetFormatPr defaultColWidth="9.140625" defaultRowHeight="12.75"/>
  <cols>
    <col min="1" max="1" width="4.00390625" style="9" customWidth="1"/>
    <col min="2" max="2" width="5.140625" style="8" customWidth="1"/>
    <col min="3" max="3" width="43.140625" style="9" customWidth="1"/>
    <col min="4" max="4" width="10.7109375" style="9" customWidth="1"/>
    <col min="5" max="5" width="12.7109375" style="9" customWidth="1"/>
    <col min="6" max="6" width="10.7109375" style="9" customWidth="1"/>
    <col min="7" max="16384" width="9.140625" style="9" customWidth="1"/>
  </cols>
  <sheetData>
    <row r="1" spans="1:5" s="201" customFormat="1" ht="16.5">
      <c r="A1" s="277" t="s">
        <v>213</v>
      </c>
      <c r="B1" s="277"/>
      <c r="C1" s="277"/>
      <c r="D1" s="200" t="s">
        <v>215</v>
      </c>
      <c r="E1" s="200"/>
    </row>
    <row r="2" spans="1:5" s="201" customFormat="1" ht="16.5">
      <c r="A2" s="277" t="s">
        <v>210</v>
      </c>
      <c r="B2" s="277"/>
      <c r="C2" s="277"/>
      <c r="D2" s="202" t="s">
        <v>209</v>
      </c>
      <c r="E2" s="200"/>
    </row>
    <row r="3" spans="1:5" s="201" customFormat="1" ht="15.75">
      <c r="A3" s="199"/>
      <c r="B3" s="216"/>
      <c r="C3" s="216"/>
      <c r="D3" s="202"/>
      <c r="E3" s="216"/>
    </row>
    <row r="4" spans="1:6" ht="15.75" customHeight="1">
      <c r="A4" s="279" t="s">
        <v>125</v>
      </c>
      <c r="B4" s="279"/>
      <c r="C4" s="279"/>
      <c r="D4" s="279"/>
      <c r="E4" s="279"/>
      <c r="F4" s="279"/>
    </row>
    <row r="5" spans="1:6" ht="12.75" customHeight="1">
      <c r="A5" s="281" t="s">
        <v>219</v>
      </c>
      <c r="B5" s="281"/>
      <c r="C5" s="281"/>
      <c r="D5" s="281"/>
      <c r="E5" s="281"/>
      <c r="F5" s="281"/>
    </row>
    <row r="6" spans="1:6" ht="32.25" customHeight="1">
      <c r="A6" s="282" t="s">
        <v>68</v>
      </c>
      <c r="B6" s="282"/>
      <c r="C6" s="282"/>
      <c r="D6" s="206" t="s">
        <v>5</v>
      </c>
      <c r="E6" s="206" t="s">
        <v>126</v>
      </c>
      <c r="F6" s="206" t="s">
        <v>6</v>
      </c>
    </row>
    <row r="7" spans="1:6" ht="15" customHeight="1">
      <c r="A7" s="283" t="s">
        <v>127</v>
      </c>
      <c r="B7" s="284"/>
      <c r="C7" s="284"/>
      <c r="D7" s="284"/>
      <c r="E7" s="284"/>
      <c r="F7" s="285"/>
    </row>
    <row r="8" spans="1:6" ht="19.5" customHeight="1">
      <c r="A8" s="217" t="s">
        <v>128</v>
      </c>
      <c r="B8" s="280" t="s">
        <v>129</v>
      </c>
      <c r="C8" s="280"/>
      <c r="D8" s="212"/>
      <c r="E8" s="212"/>
      <c r="F8" s="212"/>
    </row>
    <row r="9" spans="1:6" ht="19.5" customHeight="1">
      <c r="A9" s="218" t="s">
        <v>130</v>
      </c>
      <c r="B9" s="219" t="s">
        <v>131</v>
      </c>
      <c r="C9" s="218" t="s">
        <v>132</v>
      </c>
      <c r="D9" s="212"/>
      <c r="E9" s="212"/>
      <c r="F9" s="212"/>
    </row>
    <row r="10" spans="1:6" ht="19.5" customHeight="1">
      <c r="A10" s="218" t="s">
        <v>130</v>
      </c>
      <c r="B10" s="219" t="s">
        <v>133</v>
      </c>
      <c r="C10" s="218" t="s">
        <v>134</v>
      </c>
      <c r="D10" s="212"/>
      <c r="E10" s="212"/>
      <c r="F10" s="212"/>
    </row>
    <row r="11" spans="1:6" ht="19.5" customHeight="1">
      <c r="A11" s="218" t="s">
        <v>130</v>
      </c>
      <c r="B11" s="219" t="s">
        <v>135</v>
      </c>
      <c r="C11" s="218" t="s">
        <v>136</v>
      </c>
      <c r="D11" s="212"/>
      <c r="E11" s="212"/>
      <c r="F11" s="212"/>
    </row>
    <row r="12" spans="1:6" ht="19.5" customHeight="1">
      <c r="A12" s="217" t="s">
        <v>137</v>
      </c>
      <c r="B12" s="280" t="s">
        <v>138</v>
      </c>
      <c r="C12" s="280"/>
      <c r="D12" s="212">
        <v>538</v>
      </c>
      <c r="E12" s="212">
        <f>SUM(E13:E16)</f>
        <v>0</v>
      </c>
      <c r="F12" s="212"/>
    </row>
    <row r="13" spans="1:6" ht="19.5" customHeight="1">
      <c r="A13" s="218" t="s">
        <v>130</v>
      </c>
      <c r="B13" s="219" t="s">
        <v>131</v>
      </c>
      <c r="C13" s="218" t="s">
        <v>139</v>
      </c>
      <c r="D13" s="212"/>
      <c r="E13" s="212"/>
      <c r="F13" s="212"/>
    </row>
    <row r="14" spans="1:6" ht="19.5" customHeight="1">
      <c r="A14" s="218" t="s">
        <v>130</v>
      </c>
      <c r="B14" s="219" t="s">
        <v>133</v>
      </c>
      <c r="C14" s="218" t="s">
        <v>140</v>
      </c>
      <c r="D14" s="212"/>
      <c r="E14" s="212"/>
      <c r="F14" s="212"/>
    </row>
    <row r="15" spans="1:6" ht="19.5" customHeight="1">
      <c r="A15" s="218" t="s">
        <v>130</v>
      </c>
      <c r="B15" s="219" t="s">
        <v>135</v>
      </c>
      <c r="C15" s="218" t="s">
        <v>141</v>
      </c>
      <c r="D15" s="212"/>
      <c r="E15" s="212"/>
      <c r="F15" s="212"/>
    </row>
    <row r="16" spans="1:6" ht="19.5" customHeight="1">
      <c r="A16" s="218" t="s">
        <v>130</v>
      </c>
      <c r="B16" s="219" t="s">
        <v>142</v>
      </c>
      <c r="C16" s="218" t="s">
        <v>143</v>
      </c>
      <c r="D16" s="212"/>
      <c r="E16" s="212"/>
      <c r="F16" s="212"/>
    </row>
    <row r="17" spans="1:6" ht="19.5" customHeight="1">
      <c r="A17" s="278" t="s">
        <v>144</v>
      </c>
      <c r="B17" s="278"/>
      <c r="C17" s="278"/>
      <c r="D17" s="220">
        <f>+D8+D12</f>
        <v>538</v>
      </c>
      <c r="E17" s="220">
        <f>+E8+E12</f>
        <v>0</v>
      </c>
      <c r="F17" s="220">
        <f>+F8+F12</f>
        <v>0</v>
      </c>
    </row>
    <row r="18" spans="1:6" ht="10.5" customHeight="1">
      <c r="A18" s="221" t="s">
        <v>130</v>
      </c>
      <c r="B18" s="222"/>
      <c r="C18" s="221"/>
      <c r="D18" s="223"/>
      <c r="E18" s="223"/>
      <c r="F18" s="223"/>
    </row>
    <row r="19" spans="1:6" ht="19.5" customHeight="1">
      <c r="A19" s="283" t="s">
        <v>145</v>
      </c>
      <c r="B19" s="284"/>
      <c r="C19" s="284"/>
      <c r="D19" s="284"/>
      <c r="E19" s="284"/>
      <c r="F19" s="285"/>
    </row>
    <row r="20" spans="1:6" ht="19.5" customHeight="1">
      <c r="A20" s="218" t="s">
        <v>146</v>
      </c>
      <c r="B20" s="280" t="s">
        <v>147</v>
      </c>
      <c r="C20" s="280"/>
      <c r="D20" s="212">
        <v>538</v>
      </c>
      <c r="E20" s="212">
        <f>SUM(E21:E25)</f>
        <v>0</v>
      </c>
      <c r="F20" s="212"/>
    </row>
    <row r="21" spans="1:6" ht="19.5" customHeight="1">
      <c r="A21" s="217" t="s">
        <v>130</v>
      </c>
      <c r="B21" s="219" t="s">
        <v>131</v>
      </c>
      <c r="C21" s="217" t="s">
        <v>148</v>
      </c>
      <c r="D21" s="212">
        <v>46</v>
      </c>
      <c r="E21" s="212"/>
      <c r="F21" s="212"/>
    </row>
    <row r="22" spans="1:6" ht="19.5" customHeight="1">
      <c r="A22" s="217" t="s">
        <v>130</v>
      </c>
      <c r="B22" s="219" t="s">
        <v>133</v>
      </c>
      <c r="C22" s="217" t="s">
        <v>149</v>
      </c>
      <c r="D22" s="212"/>
      <c r="E22" s="212"/>
      <c r="F22" s="212"/>
    </row>
    <row r="23" spans="1:6" ht="19.5" customHeight="1">
      <c r="A23" s="217" t="s">
        <v>130</v>
      </c>
      <c r="B23" s="219" t="s">
        <v>135</v>
      </c>
      <c r="C23" s="217" t="s">
        <v>150</v>
      </c>
      <c r="D23" s="212"/>
      <c r="E23" s="212"/>
      <c r="F23" s="212"/>
    </row>
    <row r="24" spans="1:6" ht="19.5" customHeight="1">
      <c r="A24" s="217" t="s">
        <v>130</v>
      </c>
      <c r="B24" s="219" t="s">
        <v>142</v>
      </c>
      <c r="C24" s="217" t="s">
        <v>151</v>
      </c>
      <c r="D24" s="212"/>
      <c r="E24" s="212"/>
      <c r="F24" s="212"/>
    </row>
    <row r="25" spans="1:6" ht="19.5" customHeight="1">
      <c r="A25" s="217" t="s">
        <v>130</v>
      </c>
      <c r="B25" s="219" t="s">
        <v>152</v>
      </c>
      <c r="C25" s="217" t="s">
        <v>153</v>
      </c>
      <c r="D25" s="212"/>
      <c r="E25" s="212"/>
      <c r="F25" s="212"/>
    </row>
    <row r="26" spans="1:6" ht="19.5" customHeight="1">
      <c r="A26" s="218" t="s">
        <v>154</v>
      </c>
      <c r="B26" s="280" t="s">
        <v>155</v>
      </c>
      <c r="C26" s="280"/>
      <c r="D26" s="212">
        <v>189</v>
      </c>
      <c r="E26" s="212"/>
      <c r="F26" s="212"/>
    </row>
    <row r="27" spans="1:6" ht="19.5" customHeight="1">
      <c r="A27" s="218" t="s">
        <v>156</v>
      </c>
      <c r="B27" s="291" t="s">
        <v>157</v>
      </c>
      <c r="C27" s="292"/>
      <c r="D27" s="212"/>
      <c r="E27" s="212"/>
      <c r="F27" s="212"/>
    </row>
    <row r="28" spans="1:6" ht="19.5" customHeight="1">
      <c r="A28" s="218" t="s">
        <v>158</v>
      </c>
      <c r="B28" s="291" t="s">
        <v>159</v>
      </c>
      <c r="C28" s="292"/>
      <c r="D28" s="212">
        <f>SUM(D29:D30)</f>
        <v>0</v>
      </c>
      <c r="E28" s="212">
        <f>SUM(E29:E30)</f>
        <v>0</v>
      </c>
      <c r="F28" s="212">
        <f>SUM(F29:F30)</f>
        <v>0</v>
      </c>
    </row>
    <row r="29" spans="1:6" ht="19.5" customHeight="1">
      <c r="A29" s="218" t="s">
        <v>130</v>
      </c>
      <c r="B29" s="219" t="s">
        <v>131</v>
      </c>
      <c r="C29" s="218" t="s">
        <v>160</v>
      </c>
      <c r="D29" s="212"/>
      <c r="E29" s="212"/>
      <c r="F29" s="212"/>
    </row>
    <row r="30" spans="1:6" ht="19.5" customHeight="1">
      <c r="A30" s="218" t="s">
        <v>130</v>
      </c>
      <c r="B30" s="219" t="s">
        <v>133</v>
      </c>
      <c r="C30" s="218" t="s">
        <v>161</v>
      </c>
      <c r="D30" s="212"/>
      <c r="E30" s="212"/>
      <c r="F30" s="212"/>
    </row>
    <row r="31" spans="1:6" ht="19.5" customHeight="1">
      <c r="A31" s="287" t="s">
        <v>4</v>
      </c>
      <c r="B31" s="288"/>
      <c r="C31" s="289"/>
      <c r="D31" s="209">
        <v>538</v>
      </c>
      <c r="E31" s="209">
        <f>+E20+E26+E27+E28</f>
        <v>0</v>
      </c>
      <c r="F31" s="254"/>
    </row>
    <row r="33" s="201" customFormat="1" ht="15.75">
      <c r="A33" s="199" t="s">
        <v>216</v>
      </c>
    </row>
    <row r="34" spans="1:6" s="201" customFormat="1" ht="15.75">
      <c r="A34" s="215"/>
      <c r="B34" s="215"/>
      <c r="D34" s="290"/>
      <c r="E34" s="290"/>
      <c r="F34" s="290"/>
    </row>
    <row r="35" spans="1:6" s="201" customFormat="1" ht="16.5">
      <c r="A35" s="215"/>
      <c r="B35" s="215"/>
      <c r="D35" s="286" t="s">
        <v>212</v>
      </c>
      <c r="E35" s="286"/>
      <c r="F35" s="286"/>
    </row>
    <row r="36" spans="4:6" ht="16.5">
      <c r="D36" s="267" t="s">
        <v>55</v>
      </c>
      <c r="E36" s="267"/>
      <c r="F36" s="267"/>
    </row>
    <row r="37" spans="4:6" ht="30.75" customHeight="1">
      <c r="D37" s="267" t="s">
        <v>213</v>
      </c>
      <c r="E37" s="267"/>
      <c r="F37" s="267"/>
    </row>
    <row r="38" spans="4:6" ht="16.5">
      <c r="D38" s="267" t="s">
        <v>210</v>
      </c>
      <c r="E38" s="267"/>
      <c r="F38" s="267"/>
    </row>
  </sheetData>
  <sheetProtection/>
  <mergeCells count="20">
    <mergeCell ref="A6:C6"/>
    <mergeCell ref="A7:F7"/>
    <mergeCell ref="D35:F35"/>
    <mergeCell ref="A19:F19"/>
    <mergeCell ref="B20:C20"/>
    <mergeCell ref="B26:C26"/>
    <mergeCell ref="A31:C31"/>
    <mergeCell ref="D34:F34"/>
    <mergeCell ref="B27:C27"/>
    <mergeCell ref="B28:C28"/>
    <mergeCell ref="A1:C1"/>
    <mergeCell ref="A2:C2"/>
    <mergeCell ref="D36:F36"/>
    <mergeCell ref="D37:F37"/>
    <mergeCell ref="D38:F38"/>
    <mergeCell ref="A17:C17"/>
    <mergeCell ref="A4:F4"/>
    <mergeCell ref="B8:C8"/>
    <mergeCell ref="B12:C12"/>
    <mergeCell ref="A5:F5"/>
  </mergeCells>
  <printOptions/>
  <pageMargins left="0.75" right="0.75" top="0.75" bottom="1" header="0.5" footer="0.5"/>
  <pageSetup horizontalDpi="600" verticalDpi="600" orientation="portrait" paperSize="9" r:id="rId1"/>
  <headerFooter alignWithMargins="0">
    <oddFooter>&amp;CKözhasznúsági jelentés
1. számú melléklet 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3"/>
  <sheetViews>
    <sheetView view="pageBreakPreview" zoomScale="110" zoomScaleSheetLayoutView="110" zoomScalePageLayoutView="0" workbookViewId="0" topLeftCell="A28">
      <selection activeCell="F62" sqref="F62"/>
    </sheetView>
  </sheetViews>
  <sheetFormatPr defaultColWidth="9.140625" defaultRowHeight="12.75"/>
  <cols>
    <col min="1" max="1" width="3.8515625" style="205" customWidth="1"/>
    <col min="2" max="2" width="3.28125" style="205" customWidth="1"/>
    <col min="3" max="3" width="65.00390625" style="205" customWidth="1"/>
    <col min="4" max="4" width="10.00390625" style="9" customWidth="1"/>
    <col min="5" max="5" width="8.7109375" style="9" customWidth="1"/>
    <col min="6" max="6" width="10.7109375" style="9" customWidth="1"/>
    <col min="7" max="16384" width="9.140625" style="9" customWidth="1"/>
  </cols>
  <sheetData>
    <row r="1" spans="1:5" s="201" customFormat="1" ht="16.5">
      <c r="A1" s="277" t="s">
        <v>213</v>
      </c>
      <c r="B1" s="277"/>
      <c r="C1" s="277"/>
      <c r="D1" s="200" t="s">
        <v>215</v>
      </c>
      <c r="E1" s="200"/>
    </row>
    <row r="2" spans="1:5" s="201" customFormat="1" ht="16.5">
      <c r="A2" s="277" t="s">
        <v>210</v>
      </c>
      <c r="B2" s="277"/>
      <c r="C2" s="277"/>
      <c r="D2" s="202" t="s">
        <v>209</v>
      </c>
      <c r="E2" s="200"/>
    </row>
    <row r="3" spans="1:6" ht="12.75" customHeight="1">
      <c r="A3" s="203"/>
      <c r="B3" s="203"/>
      <c r="C3" s="203"/>
      <c r="D3" s="204"/>
      <c r="E3" s="204"/>
      <c r="F3" s="204"/>
    </row>
    <row r="4" spans="1:6" ht="16.5" customHeight="1">
      <c r="A4" s="293" t="s">
        <v>162</v>
      </c>
      <c r="B4" s="293"/>
      <c r="C4" s="293"/>
      <c r="D4" s="293"/>
      <c r="E4" s="293"/>
      <c r="F4" s="293"/>
    </row>
    <row r="5" ht="9.75" customHeight="1"/>
    <row r="6" spans="1:6" ht="39" customHeight="1">
      <c r="A6" s="294" t="s">
        <v>68</v>
      </c>
      <c r="B6" s="295"/>
      <c r="C6" s="296"/>
      <c r="D6" s="206" t="s">
        <v>17</v>
      </c>
      <c r="E6" s="207" t="s">
        <v>200</v>
      </c>
      <c r="F6" s="206" t="s">
        <v>6</v>
      </c>
    </row>
    <row r="7" spans="1:6" s="210" customFormat="1" ht="16.5" customHeight="1">
      <c r="A7" s="208" t="s">
        <v>7</v>
      </c>
      <c r="B7" s="208"/>
      <c r="C7" s="208" t="s">
        <v>163</v>
      </c>
      <c r="D7" s="209">
        <f>VALUE(D8+D18)</f>
        <v>295684</v>
      </c>
      <c r="E7" s="209">
        <f>SUM(E8,E18)</f>
        <v>0</v>
      </c>
      <c r="F7" s="209">
        <f>VALUE(F8+F18)</f>
        <v>0</v>
      </c>
    </row>
    <row r="8" spans="1:6" ht="15.75">
      <c r="A8" s="211"/>
      <c r="B8" s="211" t="s">
        <v>8</v>
      </c>
      <c r="C8" s="211" t="s">
        <v>164</v>
      </c>
      <c r="D8" s="212">
        <f>VALUE(D9+D14+D15+D16+D17)</f>
        <v>295684</v>
      </c>
      <c r="E8" s="212">
        <f>SUM(E9,E14,E15,E16,E17)</f>
        <v>0</v>
      </c>
      <c r="F8" s="212">
        <f>VALUE(F9+F14+F15+F16+F17)</f>
        <v>0</v>
      </c>
    </row>
    <row r="9" spans="1:6" ht="15.75">
      <c r="A9" s="211"/>
      <c r="B9" s="211" t="s">
        <v>19</v>
      </c>
      <c r="C9" s="211" t="s">
        <v>29</v>
      </c>
      <c r="D9" s="212">
        <f>SUM(D10:D13)</f>
        <v>295684</v>
      </c>
      <c r="E9" s="212">
        <f>SUM(E10:E13)</f>
        <v>0</v>
      </c>
      <c r="F9" s="212">
        <f>SUM(F10:F13)</f>
        <v>0</v>
      </c>
    </row>
    <row r="10" spans="1:6" ht="15.75">
      <c r="A10" s="211"/>
      <c r="B10" s="211" t="s">
        <v>20</v>
      </c>
      <c r="C10" s="211" t="s">
        <v>30</v>
      </c>
      <c r="D10" s="212"/>
      <c r="E10" s="212"/>
      <c r="F10" s="212"/>
    </row>
    <row r="11" spans="1:6" ht="15.75">
      <c r="A11" s="211"/>
      <c r="B11" s="211" t="s">
        <v>21</v>
      </c>
      <c r="C11" s="211" t="s">
        <v>165</v>
      </c>
      <c r="D11" s="212"/>
      <c r="E11" s="212"/>
      <c r="F11" s="212"/>
    </row>
    <row r="12" spans="1:6" ht="15.75">
      <c r="A12" s="211"/>
      <c r="B12" s="211" t="s">
        <v>22</v>
      </c>
      <c r="C12" s="211" t="s">
        <v>31</v>
      </c>
      <c r="D12" s="212">
        <v>95684</v>
      </c>
      <c r="E12" s="212"/>
      <c r="F12" s="212"/>
    </row>
    <row r="13" spans="1:6" ht="15.75">
      <c r="A13" s="211"/>
      <c r="B13" s="211" t="s">
        <v>23</v>
      </c>
      <c r="C13" s="211" t="s">
        <v>32</v>
      </c>
      <c r="D13" s="212">
        <v>200000</v>
      </c>
      <c r="E13" s="212"/>
      <c r="F13" s="212"/>
    </row>
    <row r="14" spans="1:6" ht="15.75">
      <c r="A14" s="211"/>
      <c r="B14" s="211" t="s">
        <v>24</v>
      </c>
      <c r="C14" s="211" t="s">
        <v>33</v>
      </c>
      <c r="D14" s="212"/>
      <c r="E14" s="212"/>
      <c r="F14" s="212"/>
    </row>
    <row r="15" spans="1:6" ht="15.75">
      <c r="A15" s="211"/>
      <c r="B15" s="211" t="s">
        <v>25</v>
      </c>
      <c r="C15" s="211" t="s">
        <v>34</v>
      </c>
      <c r="D15" s="212"/>
      <c r="E15" s="212"/>
      <c r="F15" s="212"/>
    </row>
    <row r="16" spans="1:6" ht="15.75">
      <c r="A16" s="211"/>
      <c r="B16" s="211" t="s">
        <v>26</v>
      </c>
      <c r="C16" s="211" t="s">
        <v>166</v>
      </c>
      <c r="D16" s="212"/>
      <c r="E16" s="212"/>
      <c r="F16" s="212"/>
    </row>
    <row r="17" spans="1:6" ht="15.75">
      <c r="A17" s="211"/>
      <c r="B17" s="211" t="s">
        <v>27</v>
      </c>
      <c r="C17" s="211" t="s">
        <v>167</v>
      </c>
      <c r="D17" s="212"/>
      <c r="E17" s="212"/>
      <c r="F17" s="212"/>
    </row>
    <row r="18" spans="1:6" ht="16.5" customHeight="1">
      <c r="A18" s="211"/>
      <c r="B18" s="211" t="s">
        <v>9</v>
      </c>
      <c r="C18" s="211" t="s">
        <v>168</v>
      </c>
      <c r="D18" s="212"/>
      <c r="E18" s="212"/>
      <c r="F18" s="212"/>
    </row>
    <row r="19" spans="1:6" s="210" customFormat="1" ht="16.5" customHeight="1">
      <c r="A19" s="208" t="s">
        <v>10</v>
      </c>
      <c r="B19" s="208"/>
      <c r="C19" s="208" t="s">
        <v>169</v>
      </c>
      <c r="D19" s="209">
        <f>SUM(D20:D21)</f>
        <v>0</v>
      </c>
      <c r="E19" s="209">
        <f>SUM(E20:E21)</f>
        <v>0</v>
      </c>
      <c r="F19" s="209">
        <f>SUM(F20:F21)</f>
        <v>0</v>
      </c>
    </row>
    <row r="20" spans="1:6" ht="15.75">
      <c r="A20" s="211"/>
      <c r="B20" s="211" t="s">
        <v>19</v>
      </c>
      <c r="C20" s="211" t="s">
        <v>170</v>
      </c>
      <c r="D20" s="212"/>
      <c r="E20" s="212"/>
      <c r="F20" s="212"/>
    </row>
    <row r="21" spans="1:6" ht="15.75">
      <c r="A21" s="211"/>
      <c r="B21" s="211" t="s">
        <v>24</v>
      </c>
      <c r="C21" s="211" t="s">
        <v>168</v>
      </c>
      <c r="D21" s="212"/>
      <c r="E21" s="212"/>
      <c r="F21" s="212"/>
    </row>
    <row r="22" spans="1:6" ht="16.5" customHeight="1">
      <c r="A22" s="211" t="s">
        <v>11</v>
      </c>
      <c r="B22" s="211"/>
      <c r="C22" s="211" t="s">
        <v>171</v>
      </c>
      <c r="D22" s="212">
        <f>+D7+D19</f>
        <v>295684</v>
      </c>
      <c r="E22" s="212">
        <f>+E7+E19</f>
        <v>0</v>
      </c>
      <c r="F22" s="212">
        <f>+F7+F19</f>
        <v>0</v>
      </c>
    </row>
    <row r="23" spans="1:6" ht="16.5" customHeight="1">
      <c r="A23" s="211" t="s">
        <v>12</v>
      </c>
      <c r="B23" s="211"/>
      <c r="C23" s="211" t="s">
        <v>172</v>
      </c>
      <c r="D23" s="212">
        <f>SUM(D18,D21)</f>
        <v>0</v>
      </c>
      <c r="E23" s="212">
        <f>SUM(E18,E21)</f>
        <v>0</v>
      </c>
      <c r="F23" s="212">
        <f>SUM(F18,F21)</f>
        <v>0</v>
      </c>
    </row>
    <row r="24" spans="1:6" s="210" customFormat="1" ht="16.5" customHeight="1">
      <c r="A24" s="208" t="s">
        <v>13</v>
      </c>
      <c r="B24" s="208"/>
      <c r="C24" s="208" t="s">
        <v>173</v>
      </c>
      <c r="D24" s="209">
        <v>2147</v>
      </c>
      <c r="E24" s="209">
        <f>SUM(E25:E28)</f>
        <v>0</v>
      </c>
      <c r="F24" s="209"/>
    </row>
    <row r="25" spans="1:6" ht="15.75">
      <c r="A25" s="211"/>
      <c r="B25" s="211" t="s">
        <v>19</v>
      </c>
      <c r="C25" s="211" t="s">
        <v>174</v>
      </c>
      <c r="D25" s="212">
        <v>2147</v>
      </c>
      <c r="E25" s="212"/>
      <c r="F25" s="212"/>
    </row>
    <row r="26" spans="1:6" ht="15.75">
      <c r="A26" s="211"/>
      <c r="B26" s="211" t="s">
        <v>24</v>
      </c>
      <c r="C26" s="211" t="s">
        <v>175</v>
      </c>
      <c r="D26" s="212"/>
      <c r="E26" s="212"/>
      <c r="F26" s="212"/>
    </row>
    <row r="27" spans="1:6" ht="15.75">
      <c r="A27" s="211"/>
      <c r="B27" s="211" t="s">
        <v>25</v>
      </c>
      <c r="C27" s="211" t="s">
        <v>176</v>
      </c>
      <c r="D27" s="212"/>
      <c r="E27" s="212"/>
      <c r="F27" s="212"/>
    </row>
    <row r="28" spans="1:6" ht="15.75">
      <c r="A28" s="211"/>
      <c r="B28" s="211" t="s">
        <v>26</v>
      </c>
      <c r="C28" s="211" t="s">
        <v>177</v>
      </c>
      <c r="D28" s="212"/>
      <c r="E28" s="212"/>
      <c r="F28" s="212"/>
    </row>
    <row r="29" spans="1:6" s="210" customFormat="1" ht="16.5" customHeight="1">
      <c r="A29" s="208" t="s">
        <v>14</v>
      </c>
      <c r="B29" s="208"/>
      <c r="C29" s="208" t="s">
        <v>178</v>
      </c>
      <c r="D29" s="209">
        <f>SUM(D30:D33)</f>
        <v>0</v>
      </c>
      <c r="E29" s="209">
        <f>SUM(E30:E33)</f>
        <v>0</v>
      </c>
      <c r="F29" s="209">
        <f>SUM(F30:F33)</f>
        <v>0</v>
      </c>
    </row>
    <row r="30" spans="1:6" ht="15.75">
      <c r="A30" s="211"/>
      <c r="B30" s="211" t="s">
        <v>19</v>
      </c>
      <c r="C30" s="211" t="s">
        <v>174</v>
      </c>
      <c r="D30" s="212"/>
      <c r="E30" s="212"/>
      <c r="F30" s="212"/>
    </row>
    <row r="31" spans="1:6" ht="15.75">
      <c r="A31" s="211"/>
      <c r="B31" s="211" t="s">
        <v>24</v>
      </c>
      <c r="C31" s="211" t="s">
        <v>175</v>
      </c>
      <c r="D31" s="212"/>
      <c r="E31" s="212"/>
      <c r="F31" s="212"/>
    </row>
    <row r="32" spans="1:6" ht="15.75">
      <c r="A32" s="211"/>
      <c r="B32" s="211" t="s">
        <v>25</v>
      </c>
      <c r="C32" s="211" t="s">
        <v>176</v>
      </c>
      <c r="D32" s="212"/>
      <c r="E32" s="212"/>
      <c r="F32" s="212"/>
    </row>
    <row r="33" spans="1:6" ht="15.75">
      <c r="A33" s="211"/>
      <c r="B33" s="211" t="s">
        <v>26</v>
      </c>
      <c r="C33" s="211" t="s">
        <v>177</v>
      </c>
      <c r="D33" s="212"/>
      <c r="E33" s="212"/>
      <c r="F33" s="212"/>
    </row>
    <row r="34" spans="1:6" s="210" customFormat="1" ht="16.5" customHeight="1">
      <c r="A34" s="208" t="s">
        <v>15</v>
      </c>
      <c r="B34" s="208"/>
      <c r="C34" s="208" t="s">
        <v>179</v>
      </c>
      <c r="D34" s="209">
        <v>1177</v>
      </c>
      <c r="E34" s="209">
        <f>SUM(E35:E36)</f>
        <v>0</v>
      </c>
      <c r="F34" s="209"/>
    </row>
    <row r="35" spans="1:6" ht="16.5" customHeight="1">
      <c r="A35" s="211"/>
      <c r="B35" s="211" t="s">
        <v>19</v>
      </c>
      <c r="C35" s="211" t="s">
        <v>180</v>
      </c>
      <c r="D35" s="212">
        <v>1177</v>
      </c>
      <c r="E35" s="212">
        <f>(E8-E25-E28)</f>
        <v>0</v>
      </c>
      <c r="F35" s="212"/>
    </row>
    <row r="36" spans="1:6" ht="16.5" customHeight="1">
      <c r="A36" s="211"/>
      <c r="B36" s="211" t="s">
        <v>24</v>
      </c>
      <c r="C36" s="211" t="s">
        <v>181</v>
      </c>
      <c r="D36" s="212">
        <f>(D20-D30-D33)</f>
        <v>0</v>
      </c>
      <c r="E36" s="212">
        <f>(E20-E30-E33)</f>
        <v>0</v>
      </c>
      <c r="F36" s="212">
        <f>(F20-F30-F33)</f>
        <v>0</v>
      </c>
    </row>
    <row r="37" spans="1:6" ht="16.5" customHeight="1">
      <c r="A37" s="211" t="s">
        <v>16</v>
      </c>
      <c r="B37" s="211"/>
      <c r="C37" s="211" t="s">
        <v>182</v>
      </c>
      <c r="D37" s="212"/>
      <c r="E37" s="212"/>
      <c r="F37" s="212"/>
    </row>
    <row r="38" spans="1:6" ht="16.5" customHeight="1">
      <c r="A38" s="211"/>
      <c r="B38" s="211" t="s">
        <v>19</v>
      </c>
      <c r="C38" s="211" t="s">
        <v>183</v>
      </c>
      <c r="D38" s="212">
        <f>(D18-D26-D27)</f>
        <v>0</v>
      </c>
      <c r="E38" s="212">
        <f>(E18-E26-E27)</f>
        <v>0</v>
      </c>
      <c r="F38" s="212">
        <f>(F18-F26-F27)</f>
        <v>0</v>
      </c>
    </row>
    <row r="39" spans="1:6" ht="16.5" customHeight="1">
      <c r="A39" s="211"/>
      <c r="B39" s="211" t="s">
        <v>24</v>
      </c>
      <c r="C39" s="211" t="s">
        <v>184</v>
      </c>
      <c r="D39" s="212">
        <f>(D21-D31-D32)</f>
        <v>0</v>
      </c>
      <c r="E39" s="212">
        <f>(E21-E31-E32)</f>
        <v>0</v>
      </c>
      <c r="F39" s="212">
        <f>(F21-F31-F32)</f>
        <v>0</v>
      </c>
    </row>
    <row r="40" spans="1:6" s="210" customFormat="1" ht="16.5" customHeight="1">
      <c r="A40" s="208" t="s">
        <v>8</v>
      </c>
      <c r="B40" s="208"/>
      <c r="C40" s="208" t="s">
        <v>185</v>
      </c>
      <c r="D40" s="209">
        <f>(D20-D30)+D39</f>
        <v>0</v>
      </c>
      <c r="E40" s="209">
        <f>(E20-E30)+E39</f>
        <v>0</v>
      </c>
      <c r="F40" s="209">
        <f>(F20-F30)+F39</f>
        <v>0</v>
      </c>
    </row>
    <row r="41" spans="1:6" ht="16.5" customHeight="1">
      <c r="A41" s="211" t="s">
        <v>28</v>
      </c>
      <c r="B41" s="211"/>
      <c r="C41" s="211" t="s">
        <v>186</v>
      </c>
      <c r="D41" s="212"/>
      <c r="E41" s="212"/>
      <c r="F41" s="212"/>
    </row>
    <row r="42" spans="1:6" s="210" customFormat="1" ht="16.5" customHeight="1">
      <c r="A42" s="208" t="s">
        <v>187</v>
      </c>
      <c r="B42" s="208"/>
      <c r="C42" s="208" t="s">
        <v>188</v>
      </c>
      <c r="D42" s="209">
        <v>1177</v>
      </c>
      <c r="E42" s="209">
        <f>SUM(E43:E44)</f>
        <v>0</v>
      </c>
      <c r="F42" s="209"/>
    </row>
    <row r="43" spans="1:6" ht="16.5" customHeight="1">
      <c r="A43" s="211"/>
      <c r="B43" s="211" t="s">
        <v>19</v>
      </c>
      <c r="C43" s="211" t="s">
        <v>189</v>
      </c>
      <c r="D43" s="212">
        <v>1177</v>
      </c>
      <c r="E43" s="212">
        <f>(E8+E18)-(E25+E26+E27)</f>
        <v>0</v>
      </c>
      <c r="F43" s="212"/>
    </row>
    <row r="44" spans="1:6" ht="15.75">
      <c r="A44" s="211"/>
      <c r="B44" s="211" t="s">
        <v>24</v>
      </c>
      <c r="C44" s="211" t="s">
        <v>190</v>
      </c>
      <c r="D44" s="212">
        <f>(D40-D41)</f>
        <v>0</v>
      </c>
      <c r="E44" s="212">
        <f>(E40-E41)</f>
        <v>0</v>
      </c>
      <c r="F44" s="212">
        <f>(F40-F41)</f>
        <v>0</v>
      </c>
    </row>
    <row r="45" spans="1:6" ht="14.25" customHeight="1">
      <c r="A45" s="297" t="s">
        <v>18</v>
      </c>
      <c r="B45" s="297"/>
      <c r="C45" s="297"/>
      <c r="D45" s="297"/>
      <c r="E45" s="297"/>
      <c r="F45" s="297"/>
    </row>
    <row r="46" spans="1:6" ht="16.5" customHeight="1">
      <c r="A46" s="211" t="s">
        <v>7</v>
      </c>
      <c r="B46" s="211"/>
      <c r="C46" s="211" t="s">
        <v>191</v>
      </c>
      <c r="D46" s="212"/>
      <c r="E46" s="212"/>
      <c r="F46" s="212"/>
    </row>
    <row r="47" spans="1:6" ht="16.5" customHeight="1">
      <c r="A47" s="211"/>
      <c r="B47" s="211" t="s">
        <v>19</v>
      </c>
      <c r="C47" s="211" t="s">
        <v>192</v>
      </c>
      <c r="D47" s="212"/>
      <c r="E47" s="212"/>
      <c r="F47" s="212"/>
    </row>
    <row r="48" spans="1:6" ht="16.5" customHeight="1">
      <c r="A48" s="211"/>
      <c r="B48" s="211"/>
      <c r="C48" s="211" t="s">
        <v>193</v>
      </c>
      <c r="D48" s="212"/>
      <c r="E48" s="212"/>
      <c r="F48" s="212"/>
    </row>
    <row r="49" spans="1:6" ht="16.5" customHeight="1">
      <c r="A49" s="211"/>
      <c r="B49" s="211"/>
      <c r="C49" s="211" t="s">
        <v>194</v>
      </c>
      <c r="D49" s="212"/>
      <c r="E49" s="212"/>
      <c r="F49" s="212"/>
    </row>
    <row r="50" spans="1:6" ht="16.5" customHeight="1">
      <c r="A50" s="211"/>
      <c r="B50" s="211" t="s">
        <v>24</v>
      </c>
      <c r="C50" s="211" t="s">
        <v>195</v>
      </c>
      <c r="D50" s="212"/>
      <c r="E50" s="212"/>
      <c r="F50" s="212"/>
    </row>
    <row r="51" spans="1:6" ht="16.5" customHeight="1">
      <c r="A51" s="211"/>
      <c r="B51" s="211" t="s">
        <v>25</v>
      </c>
      <c r="C51" s="211" t="s">
        <v>196</v>
      </c>
      <c r="D51" s="212"/>
      <c r="E51" s="212"/>
      <c r="F51" s="212"/>
    </row>
    <row r="52" spans="1:6" ht="16.5" customHeight="1">
      <c r="A52" s="211" t="s">
        <v>10</v>
      </c>
      <c r="B52" s="211"/>
      <c r="C52" s="211" t="s">
        <v>197</v>
      </c>
      <c r="D52" s="212"/>
      <c r="E52" s="212"/>
      <c r="F52" s="212"/>
    </row>
    <row r="53" spans="1:6" ht="16.5" customHeight="1">
      <c r="A53" s="211" t="s">
        <v>11</v>
      </c>
      <c r="B53" s="211"/>
      <c r="C53" s="211" t="s">
        <v>35</v>
      </c>
      <c r="D53" s="212"/>
      <c r="E53" s="212"/>
      <c r="F53" s="212"/>
    </row>
    <row r="54" spans="1:6" ht="16.5" customHeight="1">
      <c r="A54" s="211" t="s">
        <v>12</v>
      </c>
      <c r="B54" s="211"/>
      <c r="C54" s="211" t="s">
        <v>198</v>
      </c>
      <c r="D54" s="212"/>
      <c r="E54" s="212"/>
      <c r="F54" s="212"/>
    </row>
    <row r="55" spans="1:6" ht="16.5" customHeight="1">
      <c r="A55" s="211" t="s">
        <v>13</v>
      </c>
      <c r="B55" s="211"/>
      <c r="C55" s="211" t="s">
        <v>199</v>
      </c>
      <c r="D55" s="212"/>
      <c r="E55" s="212"/>
      <c r="F55" s="212"/>
    </row>
    <row r="56" spans="1:6" ht="9" customHeight="1">
      <c r="A56" s="213"/>
      <c r="B56" s="213"/>
      <c r="C56" s="213"/>
      <c r="D56" s="214"/>
      <c r="E56" s="214"/>
      <c r="F56" s="214"/>
    </row>
    <row r="57" spans="1:7" s="201" customFormat="1" ht="18.75" customHeight="1">
      <c r="A57" s="215"/>
      <c r="B57" s="215"/>
      <c r="C57" s="298" t="s">
        <v>216</v>
      </c>
      <c r="D57" s="298"/>
      <c r="E57" s="298"/>
      <c r="F57" s="298"/>
      <c r="G57" s="298"/>
    </row>
    <row r="58" spans="3:7" ht="15" customHeight="1">
      <c r="C58" s="255"/>
      <c r="D58" s="286" t="s">
        <v>212</v>
      </c>
      <c r="E58" s="286"/>
      <c r="F58" s="286"/>
      <c r="G58" s="255"/>
    </row>
    <row r="59" spans="3:7" ht="13.5" customHeight="1">
      <c r="C59" s="255"/>
      <c r="D59" s="267" t="s">
        <v>55</v>
      </c>
      <c r="E59" s="267"/>
      <c r="F59" s="267"/>
      <c r="G59" s="255"/>
    </row>
    <row r="60" spans="3:6" ht="16.5" customHeight="1">
      <c r="C60" s="6"/>
      <c r="D60" s="267" t="s">
        <v>213</v>
      </c>
      <c r="E60" s="267"/>
      <c r="F60" s="267"/>
    </row>
    <row r="61" spans="3:6" ht="16.5" customHeight="1">
      <c r="C61" s="6"/>
      <c r="D61" s="267" t="s">
        <v>210</v>
      </c>
      <c r="E61" s="267"/>
      <c r="F61" s="267"/>
    </row>
    <row r="62" spans="3:6" ht="15.75">
      <c r="C62" s="6"/>
      <c r="D62" s="6"/>
      <c r="E62" s="6"/>
      <c r="F62" s="6"/>
    </row>
    <row r="63" spans="3:6" ht="15.75">
      <c r="C63" s="6"/>
      <c r="D63" s="6"/>
      <c r="E63" s="6"/>
      <c r="F63" s="6"/>
    </row>
  </sheetData>
  <sheetProtection/>
  <mergeCells count="10">
    <mergeCell ref="A2:C2"/>
    <mergeCell ref="A1:C1"/>
    <mergeCell ref="D60:F60"/>
    <mergeCell ref="D59:F59"/>
    <mergeCell ref="D58:F58"/>
    <mergeCell ref="D61:F61"/>
    <mergeCell ref="A4:F4"/>
    <mergeCell ref="A6:C6"/>
    <mergeCell ref="A45:F45"/>
    <mergeCell ref="C57:G57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view="pageBreakPreview" zoomScaleSheetLayoutView="100" zoomScalePageLayoutView="0" workbookViewId="0" topLeftCell="A1">
      <selection activeCell="K9" sqref="K9"/>
    </sheetView>
  </sheetViews>
  <sheetFormatPr defaultColWidth="9.140625" defaultRowHeight="12.75"/>
  <cols>
    <col min="1" max="1" width="2.00390625" style="6" customWidth="1"/>
    <col min="2" max="2" width="32.7109375" style="6" customWidth="1"/>
    <col min="3" max="3" width="14.421875" style="6" bestFit="1" customWidth="1"/>
    <col min="4" max="4" width="11.8515625" style="6" bestFit="1" customWidth="1"/>
    <col min="5" max="5" width="14.00390625" style="6" bestFit="1" customWidth="1"/>
    <col min="6" max="6" width="25.140625" style="6" customWidth="1"/>
    <col min="7" max="7" width="14.140625" style="6" customWidth="1"/>
    <col min="8" max="8" width="12.140625" style="6" bestFit="1" customWidth="1"/>
    <col min="9" max="9" width="8.8515625" style="6" customWidth="1"/>
    <col min="10" max="16384" width="9.140625" style="6" customWidth="1"/>
  </cols>
  <sheetData>
    <row r="1" spans="1:9" ht="15.75">
      <c r="A1" s="5"/>
      <c r="B1" s="5" t="s">
        <v>117</v>
      </c>
      <c r="C1" s="5"/>
      <c r="D1" s="5"/>
      <c r="E1" s="5"/>
      <c r="F1" s="5"/>
      <c r="G1" s="5"/>
      <c r="H1" s="5"/>
      <c r="I1" s="5"/>
    </row>
    <row r="3" spans="1:9" ht="15.75">
      <c r="A3" s="7" t="s">
        <v>56</v>
      </c>
      <c r="B3" s="7"/>
      <c r="C3" s="7"/>
      <c r="D3" s="7"/>
      <c r="E3" s="7"/>
      <c r="F3" s="7"/>
      <c r="G3" s="7"/>
      <c r="H3" s="7"/>
      <c r="I3" s="7"/>
    </row>
    <row r="4" spans="1:9" ht="19.5" customHeight="1">
      <c r="A4" s="7" t="s">
        <v>214</v>
      </c>
      <c r="B4" s="7"/>
      <c r="C4" s="7"/>
      <c r="D4" s="7"/>
      <c r="E4" s="7"/>
      <c r="F4" s="7"/>
      <c r="G4" s="7"/>
      <c r="H4" s="7"/>
      <c r="I4" s="7"/>
    </row>
    <row r="5" ht="25.5" customHeight="1" thickBot="1"/>
    <row r="6" spans="1:9" ht="15.75">
      <c r="A6" s="303" t="s">
        <v>57</v>
      </c>
      <c r="B6" s="304"/>
      <c r="C6" s="307" t="s">
        <v>58</v>
      </c>
      <c r="D6" s="308"/>
      <c r="E6" s="194" t="s">
        <v>217</v>
      </c>
      <c r="F6" s="309" t="s">
        <v>59</v>
      </c>
      <c r="G6" s="311" t="s">
        <v>60</v>
      </c>
      <c r="H6" s="307"/>
      <c r="I6" s="301" t="s">
        <v>61</v>
      </c>
    </row>
    <row r="7" spans="1:9" ht="16.5" thickBot="1">
      <c r="A7" s="305"/>
      <c r="B7" s="306"/>
      <c r="C7" s="195" t="s">
        <v>62</v>
      </c>
      <c r="D7" s="167" t="s">
        <v>63</v>
      </c>
      <c r="E7" s="196" t="s">
        <v>118</v>
      </c>
      <c r="F7" s="310"/>
      <c r="G7" s="197" t="s">
        <v>64</v>
      </c>
      <c r="H7" s="198" t="s">
        <v>65</v>
      </c>
      <c r="I7" s="302"/>
    </row>
    <row r="8" spans="1:9" ht="50.25" customHeight="1" thickBot="1">
      <c r="A8" s="241">
        <v>1</v>
      </c>
      <c r="B8" s="246" t="s">
        <v>207</v>
      </c>
      <c r="C8" s="242">
        <v>41187</v>
      </c>
      <c r="D8" s="243">
        <v>60000</v>
      </c>
      <c r="E8" s="243">
        <v>60000</v>
      </c>
      <c r="F8" s="241" t="s">
        <v>227</v>
      </c>
      <c r="G8" s="244">
        <v>96</v>
      </c>
      <c r="H8" s="245">
        <v>60</v>
      </c>
      <c r="I8" s="245">
        <v>0</v>
      </c>
    </row>
    <row r="9" spans="1:9" ht="50.25" customHeight="1" thickBot="1">
      <c r="A9" s="241">
        <v>2</v>
      </c>
      <c r="B9" s="246"/>
      <c r="C9" s="242"/>
      <c r="D9" s="243"/>
      <c r="E9" s="243"/>
      <c r="F9" s="241"/>
      <c r="G9" s="244"/>
      <c r="H9" s="245"/>
      <c r="I9" s="245"/>
    </row>
    <row r="10" spans="1:9" ht="50.25" customHeight="1" thickBot="1">
      <c r="A10" s="241">
        <v>3</v>
      </c>
      <c r="B10" s="246"/>
      <c r="C10" s="242"/>
      <c r="D10" s="243"/>
      <c r="E10" s="243"/>
      <c r="F10" s="241"/>
      <c r="G10" s="244"/>
      <c r="H10" s="245"/>
      <c r="I10" s="245"/>
    </row>
    <row r="11" spans="1:9" ht="24.75" customHeight="1" hidden="1">
      <c r="A11" s="299"/>
      <c r="B11" s="299"/>
      <c r="C11" s="247"/>
      <c r="D11" s="244"/>
      <c r="E11" s="244"/>
      <c r="F11" s="248"/>
      <c r="G11" s="244"/>
      <c r="H11" s="245"/>
      <c r="I11" s="245"/>
    </row>
    <row r="12" spans="1:9" ht="24.75" customHeight="1" hidden="1">
      <c r="A12" s="299"/>
      <c r="B12" s="299"/>
      <c r="C12" s="247"/>
      <c r="D12" s="244"/>
      <c r="E12" s="244"/>
      <c r="F12" s="248"/>
      <c r="G12" s="244"/>
      <c r="H12" s="245"/>
      <c r="I12" s="245"/>
    </row>
    <row r="13" spans="1:9" ht="24.75" customHeight="1" hidden="1">
      <c r="A13" s="299"/>
      <c r="B13" s="299"/>
      <c r="C13" s="247"/>
      <c r="D13" s="244"/>
      <c r="E13" s="244"/>
      <c r="F13" s="248"/>
      <c r="G13" s="244"/>
      <c r="H13" s="245"/>
      <c r="I13" s="245"/>
    </row>
    <row r="14" spans="1:9" ht="24.75" customHeight="1" hidden="1">
      <c r="A14" s="299"/>
      <c r="B14" s="299"/>
      <c r="C14" s="247"/>
      <c r="D14" s="244"/>
      <c r="E14" s="244"/>
      <c r="F14" s="248"/>
      <c r="G14" s="244"/>
      <c r="H14" s="245"/>
      <c r="I14" s="245"/>
    </row>
    <row r="15" spans="1:9" ht="24.75" customHeight="1" thickBot="1">
      <c r="A15" s="249" t="s">
        <v>66</v>
      </c>
      <c r="B15" s="249"/>
      <c r="C15" s="300">
        <f>SUM(D8:D10)</f>
        <v>60000</v>
      </c>
      <c r="D15" s="300"/>
      <c r="E15" s="250">
        <f>SUM(E8:E14)</f>
        <v>60000</v>
      </c>
      <c r="F15" s="251"/>
      <c r="G15" s="252">
        <f>SUM(G8:G14)</f>
        <v>96</v>
      </c>
      <c r="H15" s="253">
        <f>SUM(H8:H14)</f>
        <v>60</v>
      </c>
      <c r="I15" s="253">
        <f>SUM(I8:I14)</f>
        <v>0</v>
      </c>
    </row>
    <row r="16" spans="1:9" ht="24.75" customHeight="1">
      <c r="A16" s="256"/>
      <c r="B16" s="256"/>
      <c r="C16" s="257"/>
      <c r="D16" s="257"/>
      <c r="E16" s="258"/>
      <c r="F16" s="259"/>
      <c r="G16" s="260"/>
      <c r="H16" s="261"/>
      <c r="I16" s="261"/>
    </row>
    <row r="17" spans="1:9" ht="15.75" customHeight="1">
      <c r="A17" s="298" t="s">
        <v>211</v>
      </c>
      <c r="B17" s="298"/>
      <c r="C17" s="298"/>
      <c r="D17" s="298"/>
      <c r="E17" s="298"/>
      <c r="F17" s="298"/>
      <c r="G17" s="298"/>
      <c r="H17" s="298"/>
      <c r="I17" s="298"/>
    </row>
    <row r="18" spans="1:9" ht="15.75" customHeight="1">
      <c r="A18" s="255"/>
      <c r="B18" s="255"/>
      <c r="C18" s="255"/>
      <c r="D18" s="255"/>
      <c r="E18" s="255"/>
      <c r="F18" s="255"/>
      <c r="G18" s="255"/>
      <c r="H18" s="255"/>
      <c r="I18" s="255"/>
    </row>
    <row r="19" spans="1:9" ht="15.75" customHeight="1">
      <c r="A19" s="255"/>
      <c r="B19" s="255"/>
      <c r="C19" s="255"/>
      <c r="D19" s="255"/>
      <c r="E19" s="255"/>
      <c r="F19" s="255"/>
      <c r="G19" s="255"/>
      <c r="H19" s="255"/>
      <c r="I19" s="255"/>
    </row>
    <row r="20" spans="5:6" ht="16.5">
      <c r="E20" s="286" t="s">
        <v>212</v>
      </c>
      <c r="F20" s="286"/>
    </row>
    <row r="21" spans="5:6" ht="16.5">
      <c r="E21" s="267" t="s">
        <v>55</v>
      </c>
      <c r="F21" s="267"/>
    </row>
    <row r="22" spans="5:6" ht="19.5" customHeight="1">
      <c r="E22" s="267" t="s">
        <v>213</v>
      </c>
      <c r="F22" s="267"/>
    </row>
    <row r="23" spans="5:6" ht="15" customHeight="1">
      <c r="E23" s="267" t="s">
        <v>210</v>
      </c>
      <c r="F23" s="267"/>
    </row>
  </sheetData>
  <sheetProtection/>
  <mergeCells count="15">
    <mergeCell ref="A11:B11"/>
    <mergeCell ref="A12:B12"/>
    <mergeCell ref="I6:I7"/>
    <mergeCell ref="A6:B7"/>
    <mergeCell ref="C6:D6"/>
    <mergeCell ref="F6:F7"/>
    <mergeCell ref="G6:H6"/>
    <mergeCell ref="A17:I17"/>
    <mergeCell ref="E20:F20"/>
    <mergeCell ref="E21:F21"/>
    <mergeCell ref="E22:F22"/>
    <mergeCell ref="E23:F23"/>
    <mergeCell ref="A13:B13"/>
    <mergeCell ref="A14:B14"/>
    <mergeCell ref="C15:D1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8"/>
  <sheetViews>
    <sheetView view="pageBreakPreview" zoomScaleSheetLayoutView="100" zoomScalePageLayoutView="0" workbookViewId="0" topLeftCell="A4">
      <selection activeCell="A7" sqref="A7"/>
    </sheetView>
  </sheetViews>
  <sheetFormatPr defaultColWidth="9.140625" defaultRowHeight="12.75"/>
  <cols>
    <col min="1" max="1" width="2.00390625" style="6" customWidth="1"/>
    <col min="2" max="2" width="40.7109375" style="6" bestFit="1" customWidth="1"/>
    <col min="3" max="3" width="13.00390625" style="6" customWidth="1"/>
    <col min="4" max="4" width="14.57421875" style="6" customWidth="1"/>
    <col min="5" max="6" width="9.140625" style="6" customWidth="1"/>
    <col min="7" max="7" width="36.421875" style="193" customWidth="1"/>
    <col min="8" max="16384" width="9.140625" style="6" customWidth="1"/>
  </cols>
  <sheetData>
    <row r="1" spans="1:9" ht="15.75">
      <c r="A1" s="5"/>
      <c r="B1" s="5" t="s">
        <v>119</v>
      </c>
      <c r="C1" s="5"/>
      <c r="D1" s="5"/>
      <c r="E1" s="5"/>
      <c r="F1" s="5"/>
      <c r="G1" s="5"/>
      <c r="H1" s="5"/>
      <c r="I1" s="5"/>
    </row>
    <row r="4" spans="1:7" ht="19.5" customHeight="1">
      <c r="A4" s="7" t="s">
        <v>56</v>
      </c>
      <c r="B4" s="7"/>
      <c r="C4" s="7"/>
      <c r="D4" s="7"/>
      <c r="E4" s="7"/>
      <c r="F4" s="7"/>
      <c r="G4" s="164"/>
    </row>
    <row r="5" spans="1:7" ht="15.75">
      <c r="A5" s="7" t="s">
        <v>67</v>
      </c>
      <c r="B5" s="7"/>
      <c r="C5" s="7"/>
      <c r="D5" s="7"/>
      <c r="E5" s="7"/>
      <c r="F5" s="7"/>
      <c r="G5" s="164"/>
    </row>
    <row r="6" spans="1:7" ht="15.75">
      <c r="A6" s="7" t="s">
        <v>219</v>
      </c>
      <c r="B6" s="7"/>
      <c r="C6" s="7"/>
      <c r="D6" s="7"/>
      <c r="E6" s="7"/>
      <c r="F6" s="7"/>
      <c r="G6" s="164"/>
    </row>
    <row r="8" ht="16.5" thickBot="1">
      <c r="G8" s="165" t="s">
        <v>201</v>
      </c>
    </row>
    <row r="9" spans="1:7" ht="24.75" customHeight="1">
      <c r="A9" s="303" t="s">
        <v>68</v>
      </c>
      <c r="B9" s="304"/>
      <c r="C9" s="315" t="s">
        <v>69</v>
      </c>
      <c r="D9" s="317" t="s">
        <v>120</v>
      </c>
      <c r="E9" s="319" t="s">
        <v>70</v>
      </c>
      <c r="F9" s="308"/>
      <c r="G9" s="312" t="s">
        <v>71</v>
      </c>
    </row>
    <row r="10" spans="1:7" ht="16.5" thickBot="1">
      <c r="A10" s="305"/>
      <c r="B10" s="306"/>
      <c r="C10" s="316"/>
      <c r="D10" s="318"/>
      <c r="E10" s="166" t="s">
        <v>72</v>
      </c>
      <c r="F10" s="167" t="s">
        <v>73</v>
      </c>
      <c r="G10" s="313"/>
    </row>
    <row r="11" spans="1:7" ht="24.75" customHeight="1">
      <c r="A11" s="168" t="s">
        <v>37</v>
      </c>
      <c r="B11" s="169"/>
      <c r="C11" s="170">
        <v>189</v>
      </c>
      <c r="D11" s="171">
        <v>538</v>
      </c>
      <c r="E11" s="172"/>
      <c r="F11" s="173"/>
      <c r="G11" s="174"/>
    </row>
    <row r="12" spans="1:7" ht="24.75" customHeight="1">
      <c r="A12" s="175" t="s">
        <v>38</v>
      </c>
      <c r="B12" s="176"/>
      <c r="C12" s="177"/>
      <c r="D12" s="178"/>
      <c r="E12" s="179"/>
      <c r="F12" s="180">
        <f aca="true" t="shared" si="0" ref="F12:F18">+D12-C12</f>
        <v>0</v>
      </c>
      <c r="G12" s="181"/>
    </row>
    <row r="13" spans="1:7" ht="24.75" customHeight="1">
      <c r="A13" s="175" t="s">
        <v>39</v>
      </c>
      <c r="B13" s="176"/>
      <c r="C13" s="177"/>
      <c r="D13" s="178"/>
      <c r="E13" s="179"/>
      <c r="F13" s="180">
        <f t="shared" si="0"/>
        <v>0</v>
      </c>
      <c r="G13" s="181"/>
    </row>
    <row r="14" spans="1:7" ht="24.75" customHeight="1">
      <c r="A14" s="175" t="s">
        <v>40</v>
      </c>
      <c r="B14" s="176"/>
      <c r="C14" s="177"/>
      <c r="D14" s="178"/>
      <c r="E14" s="179"/>
      <c r="F14" s="180">
        <f t="shared" si="0"/>
        <v>0</v>
      </c>
      <c r="G14" s="181"/>
    </row>
    <row r="15" spans="1:7" ht="24.75" customHeight="1">
      <c r="A15" s="175" t="s">
        <v>74</v>
      </c>
      <c r="B15" s="182"/>
      <c r="C15" s="177"/>
      <c r="D15" s="183">
        <v>470</v>
      </c>
      <c r="E15" s="179"/>
      <c r="F15" s="180">
        <f t="shared" si="0"/>
        <v>470</v>
      </c>
      <c r="G15" s="181"/>
    </row>
    <row r="16" spans="1:7" ht="24.75" customHeight="1">
      <c r="A16" s="314"/>
      <c r="B16" s="5" t="s">
        <v>75</v>
      </c>
      <c r="C16" s="177"/>
      <c r="D16" s="178"/>
      <c r="E16" s="179"/>
      <c r="F16" s="180">
        <f t="shared" si="0"/>
        <v>0</v>
      </c>
      <c r="G16" s="181"/>
    </row>
    <row r="17" spans="1:7" ht="31.5" customHeight="1">
      <c r="A17" s="314"/>
      <c r="B17" s="184" t="s">
        <v>76</v>
      </c>
      <c r="C17" s="177"/>
      <c r="D17" s="178"/>
      <c r="E17" s="179"/>
      <c r="F17" s="185">
        <f t="shared" si="0"/>
        <v>0</v>
      </c>
      <c r="G17" s="181" t="s">
        <v>203</v>
      </c>
    </row>
    <row r="18" spans="1:7" ht="24.75" customHeight="1" thickBot="1">
      <c r="A18" s="186"/>
      <c r="B18" s="187" t="s">
        <v>77</v>
      </c>
      <c r="C18" s="188"/>
      <c r="D18" s="189"/>
      <c r="E18" s="190"/>
      <c r="F18" s="191">
        <f t="shared" si="0"/>
        <v>0</v>
      </c>
      <c r="G18" s="192"/>
    </row>
  </sheetData>
  <sheetProtection/>
  <mergeCells count="6">
    <mergeCell ref="G9:G10"/>
    <mergeCell ref="A16:A17"/>
    <mergeCell ref="A9:B10"/>
    <mergeCell ref="C9:C10"/>
    <mergeCell ref="D9:D10"/>
    <mergeCell ref="E9:F9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view="pageBreakPreview" zoomScaleSheetLayoutView="100" zoomScalePageLayoutView="0" workbookViewId="0" topLeftCell="A4">
      <selection activeCell="A6" sqref="A6"/>
    </sheetView>
  </sheetViews>
  <sheetFormatPr defaultColWidth="9.140625" defaultRowHeight="12.75"/>
  <cols>
    <col min="1" max="1" width="2.00390625" style="10" customWidth="1"/>
    <col min="2" max="2" width="38.57421875" style="10" customWidth="1"/>
    <col min="3" max="6" width="9.140625" style="10" customWidth="1"/>
    <col min="7" max="7" width="45.8515625" style="10" customWidth="1"/>
    <col min="8" max="16384" width="9.140625" style="10" customWidth="1"/>
  </cols>
  <sheetData>
    <row r="1" spans="1:7" s="6" customFormat="1" ht="15.75">
      <c r="A1" s="5"/>
      <c r="B1" s="5" t="s">
        <v>121</v>
      </c>
      <c r="C1" s="5"/>
      <c r="D1" s="5"/>
      <c r="E1" s="5"/>
      <c r="F1" s="5"/>
      <c r="G1" s="5"/>
    </row>
    <row r="3" spans="1:7" ht="15.75">
      <c r="A3" s="7" t="s">
        <v>56</v>
      </c>
      <c r="B3" s="7"/>
      <c r="C3" s="7"/>
      <c r="D3" s="7"/>
      <c r="E3" s="7"/>
      <c r="F3" s="7"/>
      <c r="G3" s="7"/>
    </row>
    <row r="4" spans="1:7" ht="19.5" customHeight="1">
      <c r="A4" s="7" t="s">
        <v>78</v>
      </c>
      <c r="B4" s="7"/>
      <c r="C4" s="7"/>
      <c r="D4" s="7"/>
      <c r="E4" s="7"/>
      <c r="F4" s="7"/>
      <c r="G4" s="7"/>
    </row>
    <row r="5" spans="1:7" ht="15.75">
      <c r="A5" s="7" t="s">
        <v>219</v>
      </c>
      <c r="B5" s="7"/>
      <c r="C5" s="7"/>
      <c r="D5" s="7"/>
      <c r="E5" s="7"/>
      <c r="F5" s="7"/>
      <c r="G5" s="7"/>
    </row>
    <row r="6" ht="13.5" thickBot="1"/>
    <row r="7" spans="1:7" s="77" customFormat="1" ht="12.75">
      <c r="A7" s="303" t="s">
        <v>79</v>
      </c>
      <c r="B7" s="330"/>
      <c r="C7" s="332" t="s">
        <v>80</v>
      </c>
      <c r="D7" s="333"/>
      <c r="E7" s="332" t="s">
        <v>81</v>
      </c>
      <c r="F7" s="333"/>
      <c r="G7" s="334" t="s">
        <v>71</v>
      </c>
    </row>
    <row r="8" spans="1:7" s="77" customFormat="1" ht="13.5" thickBot="1">
      <c r="A8" s="305"/>
      <c r="B8" s="331"/>
      <c r="C8" s="125" t="s">
        <v>82</v>
      </c>
      <c r="D8" s="79" t="s">
        <v>65</v>
      </c>
      <c r="E8" s="125" t="s">
        <v>72</v>
      </c>
      <c r="F8" s="79" t="s">
        <v>73</v>
      </c>
      <c r="G8" s="335"/>
    </row>
    <row r="9" spans="1:7" s="77" customFormat="1" ht="25.5" customHeight="1">
      <c r="A9" s="126" t="s">
        <v>83</v>
      </c>
      <c r="B9" s="127"/>
      <c r="C9" s="112"/>
      <c r="D9" s="128"/>
      <c r="E9" s="112"/>
      <c r="F9" s="128"/>
      <c r="G9" s="28"/>
    </row>
    <row r="10" spans="1:7" s="77" customFormat="1" ht="12.75">
      <c r="A10" s="126"/>
      <c r="B10" s="129" t="s">
        <v>84</v>
      </c>
      <c r="C10" s="117">
        <v>0</v>
      </c>
      <c r="D10" s="130">
        <v>0</v>
      </c>
      <c r="E10" s="117"/>
      <c r="F10" s="130"/>
      <c r="G10" s="33"/>
    </row>
    <row r="11" spans="1:7" s="77" customFormat="1" ht="12.75">
      <c r="A11" s="325"/>
      <c r="B11" s="131" t="s">
        <v>85</v>
      </c>
      <c r="C11" s="117"/>
      <c r="D11" s="130"/>
      <c r="E11" s="117"/>
      <c r="F11" s="130"/>
      <c r="G11" s="33"/>
    </row>
    <row r="12" spans="1:7" s="77" customFormat="1" ht="12.75">
      <c r="A12" s="325"/>
      <c r="B12" s="131" t="s">
        <v>86</v>
      </c>
      <c r="C12" s="117"/>
      <c r="D12" s="130"/>
      <c r="E12" s="117"/>
      <c r="F12" s="130"/>
      <c r="G12" s="33"/>
    </row>
    <row r="13" spans="1:7" s="77" customFormat="1" ht="12.75">
      <c r="A13" s="126"/>
      <c r="B13" s="129" t="s">
        <v>87</v>
      </c>
      <c r="C13" s="117">
        <v>0</v>
      </c>
      <c r="D13" s="130">
        <v>0</v>
      </c>
      <c r="E13" s="117"/>
      <c r="F13" s="130"/>
      <c r="G13" s="33"/>
    </row>
    <row r="14" spans="1:7" s="77" customFormat="1" ht="12.75">
      <c r="A14" s="325"/>
      <c r="B14" s="131" t="s">
        <v>85</v>
      </c>
      <c r="C14" s="117"/>
      <c r="D14" s="130"/>
      <c r="E14" s="117"/>
      <c r="F14" s="130"/>
      <c r="G14" s="33"/>
    </row>
    <row r="15" spans="1:7" s="77" customFormat="1" ht="12.75">
      <c r="A15" s="325"/>
      <c r="B15" s="131" t="s">
        <v>86</v>
      </c>
      <c r="C15" s="117"/>
      <c r="D15" s="130"/>
      <c r="E15" s="117"/>
      <c r="F15" s="130"/>
      <c r="G15" s="33"/>
    </row>
    <row r="16" spans="1:7" s="77" customFormat="1" ht="13.5" thickBot="1">
      <c r="A16" s="132" t="s">
        <v>88</v>
      </c>
      <c r="B16" s="133"/>
      <c r="C16" s="134">
        <v>0</v>
      </c>
      <c r="D16" s="135">
        <v>0</v>
      </c>
      <c r="E16" s="134"/>
      <c r="F16" s="135"/>
      <c r="G16" s="136"/>
    </row>
    <row r="17" spans="1:7" s="143" customFormat="1" ht="16.5" thickBot="1">
      <c r="A17" s="137" t="s">
        <v>66</v>
      </c>
      <c r="B17" s="138"/>
      <c r="C17" s="139">
        <v>0</v>
      </c>
      <c r="D17" s="140">
        <v>0</v>
      </c>
      <c r="E17" s="140">
        <v>0</v>
      </c>
      <c r="F17" s="141">
        <v>0</v>
      </c>
      <c r="G17" s="142"/>
    </row>
    <row r="18" spans="1:7" s="143" customFormat="1" ht="16.5" thickBot="1">
      <c r="A18" s="322"/>
      <c r="B18" s="323"/>
      <c r="C18" s="323"/>
      <c r="D18" s="323"/>
      <c r="E18" s="323"/>
      <c r="F18" s="323"/>
      <c r="G18" s="324"/>
    </row>
    <row r="19" spans="1:7" s="143" customFormat="1" ht="26.25" customHeight="1">
      <c r="A19" s="326" t="s">
        <v>89</v>
      </c>
      <c r="B19" s="327"/>
      <c r="C19" s="144">
        <v>0</v>
      </c>
      <c r="D19" s="145">
        <v>0</v>
      </c>
      <c r="E19" s="145"/>
      <c r="F19" s="146"/>
      <c r="G19" s="147"/>
    </row>
    <row r="20" spans="1:7" s="143" customFormat="1" ht="15.75">
      <c r="A20" s="148"/>
      <c r="B20" s="130" t="s">
        <v>90</v>
      </c>
      <c r="C20" s="149"/>
      <c r="D20" s="150"/>
      <c r="E20" s="150"/>
      <c r="F20" s="151"/>
      <c r="G20" s="152"/>
    </row>
    <row r="21" spans="1:7" s="143" customFormat="1" ht="15.75">
      <c r="A21" s="148"/>
      <c r="B21" s="130" t="s">
        <v>91</v>
      </c>
      <c r="C21" s="149"/>
      <c r="D21" s="150"/>
      <c r="E21" s="150"/>
      <c r="F21" s="151"/>
      <c r="G21" s="152"/>
    </row>
    <row r="22" spans="1:7" s="143" customFormat="1" ht="16.5" thickBot="1">
      <c r="A22" s="328" t="s">
        <v>88</v>
      </c>
      <c r="B22" s="329"/>
      <c r="C22" s="153"/>
      <c r="D22" s="154"/>
      <c r="E22" s="154"/>
      <c r="F22" s="155"/>
      <c r="G22" s="156"/>
    </row>
    <row r="23" spans="1:7" s="143" customFormat="1" ht="16.5" thickBot="1">
      <c r="A23" s="157" t="s">
        <v>66</v>
      </c>
      <c r="B23" s="158"/>
      <c r="C23" s="137">
        <v>0</v>
      </c>
      <c r="D23" s="159">
        <v>0</v>
      </c>
      <c r="E23" s="159">
        <v>0</v>
      </c>
      <c r="F23" s="160">
        <v>0</v>
      </c>
      <c r="G23" s="161"/>
    </row>
    <row r="24" spans="1:7" s="77" customFormat="1" ht="13.5" thickBot="1">
      <c r="A24" s="336"/>
      <c r="B24" s="337"/>
      <c r="C24" s="337"/>
      <c r="D24" s="337"/>
      <c r="E24" s="337"/>
      <c r="F24" s="337"/>
      <c r="G24" s="338"/>
    </row>
    <row r="25" spans="1:7" s="77" customFormat="1" ht="16.5" thickBot="1">
      <c r="A25" s="320" t="s">
        <v>92</v>
      </c>
      <c r="B25" s="321"/>
      <c r="C25" s="69">
        <v>0</v>
      </c>
      <c r="D25" s="162">
        <v>0</v>
      </c>
      <c r="E25" s="162">
        <v>0</v>
      </c>
      <c r="F25" s="70">
        <v>0</v>
      </c>
      <c r="G25" s="163"/>
    </row>
  </sheetData>
  <sheetProtection/>
  <mergeCells count="11">
    <mergeCell ref="A7:B8"/>
    <mergeCell ref="C7:D7"/>
    <mergeCell ref="E7:F7"/>
    <mergeCell ref="G7:G8"/>
    <mergeCell ref="A24:G24"/>
    <mergeCell ref="A25:B25"/>
    <mergeCell ref="A18:G18"/>
    <mergeCell ref="A11:A12"/>
    <mergeCell ref="A14:A15"/>
    <mergeCell ref="A19:B19"/>
    <mergeCell ref="A22:B2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zoomScaleSheetLayoutView="100" zoomScalePageLayoutView="0" workbookViewId="0" topLeftCell="A1">
      <selection activeCell="A6" sqref="A6"/>
    </sheetView>
  </sheetViews>
  <sheetFormatPr defaultColWidth="9.140625" defaultRowHeight="12.75"/>
  <cols>
    <col min="1" max="1" width="0.13671875" style="6" customWidth="1"/>
    <col min="2" max="2" width="48.8515625" style="6" customWidth="1"/>
    <col min="3" max="3" width="31.00390625" style="6" customWidth="1"/>
    <col min="4" max="5" width="11.7109375" style="6" customWidth="1"/>
    <col min="6" max="6" width="12.7109375" style="6" bestFit="1" customWidth="1"/>
    <col min="7" max="7" width="13.00390625" style="6" customWidth="1"/>
    <col min="8" max="16384" width="9.140625" style="6" customWidth="1"/>
  </cols>
  <sheetData>
    <row r="1" spans="1:7" ht="15.75">
      <c r="A1" s="5"/>
      <c r="B1" s="5" t="s">
        <v>122</v>
      </c>
      <c r="C1" s="5"/>
      <c r="D1" s="5"/>
      <c r="E1" s="5"/>
      <c r="F1" s="5"/>
      <c r="G1" s="5"/>
    </row>
    <row r="3" spans="1:7" ht="15.75">
      <c r="A3" s="7" t="s">
        <v>56</v>
      </c>
      <c r="B3" s="7"/>
      <c r="C3" s="7"/>
      <c r="D3" s="7"/>
      <c r="E3" s="7"/>
      <c r="F3" s="7"/>
      <c r="G3" s="7"/>
    </row>
    <row r="4" spans="1:7" ht="19.5" customHeight="1">
      <c r="A4" s="7" t="s">
        <v>93</v>
      </c>
      <c r="B4" s="7"/>
      <c r="C4" s="7"/>
      <c r="D4" s="7"/>
      <c r="E4" s="7"/>
      <c r="F4" s="7"/>
      <c r="G4" s="7"/>
    </row>
    <row r="5" spans="1:7" ht="15.75">
      <c r="A5" s="7" t="s">
        <v>219</v>
      </c>
      <c r="B5" s="7"/>
      <c r="C5" s="7"/>
      <c r="D5" s="7"/>
      <c r="E5" s="7"/>
      <c r="F5" s="7"/>
      <c r="G5" s="7"/>
    </row>
    <row r="6" s="77" customFormat="1" ht="13.5" thickBot="1"/>
    <row r="7" spans="1:7" s="77" customFormat="1" ht="12.75">
      <c r="A7" s="347" t="s">
        <v>79</v>
      </c>
      <c r="B7" s="348"/>
      <c r="C7" s="351" t="s">
        <v>94</v>
      </c>
      <c r="D7" s="339" t="s">
        <v>95</v>
      </c>
      <c r="E7" s="339"/>
      <c r="F7" s="339" t="s">
        <v>70</v>
      </c>
      <c r="G7" s="333"/>
    </row>
    <row r="8" spans="1:7" s="77" customFormat="1" ht="13.5" thickBot="1">
      <c r="A8" s="349"/>
      <c r="B8" s="350"/>
      <c r="C8" s="352"/>
      <c r="D8" s="78" t="s">
        <v>82</v>
      </c>
      <c r="E8" s="78" t="s">
        <v>65</v>
      </c>
      <c r="F8" s="78" t="s">
        <v>72</v>
      </c>
      <c r="G8" s="79" t="s">
        <v>73</v>
      </c>
    </row>
    <row r="9" spans="1:7" s="77" customFormat="1" ht="12.75">
      <c r="A9" s="21" t="s">
        <v>96</v>
      </c>
      <c r="B9" s="80"/>
      <c r="C9" s="80"/>
      <c r="D9" s="24">
        <v>0</v>
      </c>
      <c r="E9" s="24">
        <v>0</v>
      </c>
      <c r="F9" s="81"/>
      <c r="G9" s="26">
        <f>+E9</f>
        <v>0</v>
      </c>
    </row>
    <row r="10" spans="1:7" s="77" customFormat="1" ht="12.75">
      <c r="A10" s="82"/>
      <c r="B10" s="83" t="s">
        <v>0</v>
      </c>
      <c r="C10" s="83"/>
      <c r="D10" s="51"/>
      <c r="E10" s="51"/>
      <c r="F10" s="84"/>
      <c r="G10" s="53"/>
    </row>
    <row r="11" spans="1:7" s="77" customFormat="1" ht="13.5" thickBot="1">
      <c r="A11" s="85" t="s">
        <v>97</v>
      </c>
      <c r="B11" s="86"/>
      <c r="C11" s="87"/>
      <c r="D11" s="88">
        <v>0</v>
      </c>
      <c r="E11" s="89">
        <v>0</v>
      </c>
      <c r="F11" s="90"/>
      <c r="G11" s="91">
        <f>+E11</f>
        <v>0</v>
      </c>
    </row>
    <row r="12" spans="1:7" s="77" customFormat="1" ht="13.5" thickBot="1">
      <c r="A12" s="340" t="s">
        <v>98</v>
      </c>
      <c r="B12" s="341"/>
      <c r="C12" s="80"/>
      <c r="D12" s="24"/>
      <c r="E12" s="24"/>
      <c r="F12" s="92"/>
      <c r="G12" s="26">
        <f>SUM(E12-D12)</f>
        <v>0</v>
      </c>
    </row>
    <row r="13" spans="1:7" s="77" customFormat="1" ht="13.5" thickBot="1">
      <c r="A13" s="93"/>
      <c r="B13" s="94" t="s">
        <v>204</v>
      </c>
      <c r="C13" s="83" t="s">
        <v>1</v>
      </c>
      <c r="D13" s="95">
        <v>95864</v>
      </c>
      <c r="E13" s="30">
        <v>60000</v>
      </c>
      <c r="F13" s="96"/>
      <c r="G13" s="26">
        <f>SUM(E13-D13)</f>
        <v>-35864</v>
      </c>
    </row>
    <row r="14" spans="1:7" s="101" customFormat="1" ht="13.5" thickBot="1">
      <c r="A14" s="342" t="s">
        <v>99</v>
      </c>
      <c r="B14" s="343"/>
      <c r="C14" s="97"/>
      <c r="D14" s="98"/>
      <c r="E14" s="98">
        <v>0</v>
      </c>
      <c r="F14" s="99"/>
      <c r="G14" s="100">
        <v>0</v>
      </c>
    </row>
    <row r="15" spans="1:7" s="101" customFormat="1" ht="13.5" thickBot="1">
      <c r="A15" s="236"/>
      <c r="B15" s="237" t="s">
        <v>206</v>
      </c>
      <c r="C15" s="97"/>
      <c r="D15" s="98"/>
      <c r="E15" s="98">
        <v>0</v>
      </c>
      <c r="F15" s="99"/>
      <c r="G15" s="100">
        <v>0</v>
      </c>
    </row>
    <row r="16" spans="1:7" s="101" customFormat="1" ht="13.5" thickBot="1">
      <c r="A16" s="342" t="s">
        <v>100</v>
      </c>
      <c r="B16" s="343"/>
      <c r="C16" s="102"/>
      <c r="D16" s="17">
        <v>0</v>
      </c>
      <c r="E16" s="17">
        <v>0</v>
      </c>
      <c r="F16" s="103"/>
      <c r="G16" s="19"/>
    </row>
    <row r="17" spans="1:7" s="77" customFormat="1" ht="12.75">
      <c r="A17" s="104" t="s">
        <v>101</v>
      </c>
      <c r="B17" s="104"/>
      <c r="C17" s="104"/>
      <c r="D17" s="105"/>
      <c r="E17" s="105"/>
      <c r="F17" s="106"/>
      <c r="G17" s="105">
        <f>SUM(E17-D17)</f>
        <v>0</v>
      </c>
    </row>
    <row r="18" spans="1:7" s="77" customFormat="1" ht="12.75">
      <c r="A18" s="107"/>
      <c r="B18" s="83"/>
      <c r="C18" s="83"/>
      <c r="D18" s="30"/>
      <c r="E18" s="30"/>
      <c r="F18" s="108"/>
      <c r="G18" s="30"/>
    </row>
    <row r="19" spans="1:7" s="77" customFormat="1" ht="13.5" thickBot="1">
      <c r="A19" s="109" t="s">
        <v>102</v>
      </c>
      <c r="B19" s="109"/>
      <c r="C19" s="109"/>
      <c r="D19" s="110"/>
      <c r="E19" s="110"/>
      <c r="F19" s="111"/>
      <c r="G19" s="110"/>
    </row>
    <row r="20" spans="1:7" s="77" customFormat="1" ht="12.75">
      <c r="A20" s="112" t="s">
        <v>103</v>
      </c>
      <c r="B20" s="113"/>
      <c r="C20" s="113"/>
      <c r="D20" s="114">
        <v>0</v>
      </c>
      <c r="E20" s="24"/>
      <c r="F20" s="115"/>
      <c r="G20" s="116">
        <v>0</v>
      </c>
    </row>
    <row r="21" spans="1:7" s="77" customFormat="1" ht="12.75">
      <c r="A21" s="117" t="s">
        <v>104</v>
      </c>
      <c r="B21" s="107"/>
      <c r="C21" s="107"/>
      <c r="D21" s="30"/>
      <c r="E21" s="30"/>
      <c r="F21" s="108"/>
      <c r="G21" s="32"/>
    </row>
    <row r="22" spans="1:7" s="77" customFormat="1" ht="12.75">
      <c r="A22" s="117" t="s">
        <v>205</v>
      </c>
      <c r="B22" s="107"/>
      <c r="C22" s="107"/>
      <c r="D22" s="30">
        <v>0</v>
      </c>
      <c r="E22" s="95">
        <v>0</v>
      </c>
      <c r="F22" s="108"/>
      <c r="G22" s="32">
        <v>0</v>
      </c>
    </row>
    <row r="23" spans="1:7" s="77" customFormat="1" ht="13.5" thickBot="1">
      <c r="A23" s="82" t="s">
        <v>105</v>
      </c>
      <c r="B23" s="83"/>
      <c r="C23" s="107"/>
      <c r="D23" s="30">
        <v>386909</v>
      </c>
      <c r="E23" s="30">
        <v>250812</v>
      </c>
      <c r="F23" s="108"/>
      <c r="G23" s="32">
        <f>SUM(E23-D23)</f>
        <v>-136097</v>
      </c>
    </row>
    <row r="24" spans="1:7" s="77" customFormat="1" ht="13.5" thickBot="1">
      <c r="A24" s="118" t="s">
        <v>77</v>
      </c>
      <c r="B24" s="97"/>
      <c r="C24" s="119" t="s">
        <v>106</v>
      </c>
      <c r="D24" s="17"/>
      <c r="E24" s="17">
        <v>0</v>
      </c>
      <c r="F24" s="120"/>
      <c r="G24" s="19"/>
    </row>
    <row r="25" spans="1:7" s="77" customFormat="1" ht="13.5" thickBot="1">
      <c r="A25" s="344" t="s">
        <v>66</v>
      </c>
      <c r="B25" s="345"/>
      <c r="C25" s="346"/>
      <c r="D25" s="121"/>
      <c r="E25" s="121">
        <f>VALUE(E13+E20+E23)</f>
        <v>310812</v>
      </c>
      <c r="F25" s="122"/>
      <c r="G25" s="123"/>
    </row>
    <row r="26" ht="15.75">
      <c r="G26" s="124"/>
    </row>
    <row r="27" spans="4:7" ht="15.75">
      <c r="D27" s="124"/>
      <c r="E27" s="124"/>
      <c r="G27" s="124"/>
    </row>
  </sheetData>
  <sheetProtection/>
  <mergeCells count="8">
    <mergeCell ref="F7:G7"/>
    <mergeCell ref="A12:B12"/>
    <mergeCell ref="A14:B14"/>
    <mergeCell ref="A16:B16"/>
    <mergeCell ref="A25:C25"/>
    <mergeCell ref="A7:B8"/>
    <mergeCell ref="C7:C8"/>
    <mergeCell ref="D7:E7"/>
  </mergeCells>
  <printOptions/>
  <pageMargins left="0.75" right="0.75" top="1" bottom="1" header="0.5" footer="0.5"/>
  <pageSetup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Vi-Kon Euro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Győrfi Gyula</dc:creator>
  <cp:keywords/>
  <dc:description/>
  <cp:lastModifiedBy>Bese Örs</cp:lastModifiedBy>
  <cp:lastPrinted>2009-03-28T08:04:10Z</cp:lastPrinted>
  <dcterms:created xsi:type="dcterms:W3CDTF">2004-12-09T21:19:31Z</dcterms:created>
  <dcterms:modified xsi:type="dcterms:W3CDTF">2014-02-04T08:47:32Z</dcterms:modified>
  <cp:category/>
  <cp:version/>
  <cp:contentType/>
  <cp:contentStatus/>
</cp:coreProperties>
</file>